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-2535" yWindow="315" windowWidth="27555" windowHeight="12405"/>
  </bookViews>
  <sheets>
    <sheet name="Sheet1" sheetId="1" r:id="rId1"/>
    <sheet name="Sheet3" sheetId="3" r:id="rId2"/>
    <sheet name="Sheet2" sheetId="2" state="hidden" r:id="rId3"/>
  </sheets>
  <externalReferences>
    <externalReference r:id="rId4"/>
  </externalReferences>
  <definedNames>
    <definedName name="\C">[1]dbook!$AB$104</definedName>
    <definedName name="\D">[1]dbook!$AB$101</definedName>
    <definedName name="\E">[1]dbook!$AB$123</definedName>
    <definedName name="\F">[1]dbook!$AB$111</definedName>
    <definedName name="\H">[1]dbook!$AB$119</definedName>
    <definedName name="\I">[1]dbook!$AB$109</definedName>
    <definedName name="\J">[1]dbook!$AB$115</definedName>
    <definedName name="\L">[1]dbook!$AB$117</definedName>
    <definedName name="\M">[1]dbook!$AB$113</definedName>
    <definedName name="\N">[1]dbook!$AB$98</definedName>
    <definedName name="\O">[1]dbook!$AD$1</definedName>
    <definedName name="\P">[1]dbook!$AB$121</definedName>
    <definedName name="\R">[1]dbook!$AB$106</definedName>
    <definedName name="\U">[1]dbook!$AD$2</definedName>
    <definedName name="\X">[1]dbook!$AB$126</definedName>
    <definedName name="\Z">[1]dbook!$AB$126</definedName>
    <definedName name="_1__123Graph_ACHART_1" hidden="1">[1]data!$B$8:$B$50</definedName>
    <definedName name="_1930">[1]dbook!$F$8:$F$50</definedName>
    <definedName name="_1940">[1]dbook!$G$8:$G$50</definedName>
    <definedName name="_1950">[1]dbook!$H$8:$H$50</definedName>
    <definedName name="_1960">[1]dbook!$I$8:$I$50</definedName>
    <definedName name="_1970">[1]dbook!$J$8:$J$50</definedName>
    <definedName name="_1980">[1]dbook!$K$8:$K$50</definedName>
    <definedName name="_1990">[1]dbook!$L$8:$L$50</definedName>
    <definedName name="_2000">[1]dbook!$N$8:$N$50</definedName>
    <definedName name="_6070">[1]dbook!$I$8:$J$50</definedName>
    <definedName name="_70_20">[1]dbook!$J$5:$N$50</definedName>
    <definedName name="_90">[1]dbook!$L$8:$L$50</definedName>
    <definedName name="_xlnm._FilterDatabase" localSheetId="1" hidden="1">Sheet3!#REF!</definedName>
    <definedName name="_Key1" hidden="1">[1]data!$B$8:$B$60</definedName>
    <definedName name="_Order1" hidden="1">0</definedName>
    <definedName name="_Sort" hidden="1">[1]data!$A$8:$B$60</definedName>
    <definedName name="AIRPARK">[1]dbook!$C$59:$D$63</definedName>
    <definedName name="BH">[1]dbook!$K$10:$N$10</definedName>
    <definedName name="BR">[1]dbook!$K$16:$N$16</definedName>
    <definedName name="DOVER">[1]dbook!$F$17:$K$17</definedName>
    <definedName name="JA">[1]dbook!$K$22:$N$22</definedName>
    <definedName name="LA">[1]dbook!$K$26:$N$26</definedName>
    <definedName name="PP">[1]dbook!$K$40:$N$40</definedName>
    <definedName name="PPB">[1]dbook!$K$41:$N$41</definedName>
    <definedName name="_xlnm.Print_Area" localSheetId="0">Sheet1!$A$1:$U$43</definedName>
    <definedName name="_xlnm.Print_Area" localSheetId="1">Sheet3!$A$1:$H$12</definedName>
  </definedNames>
  <calcPr calcId="162913"/>
</workbook>
</file>

<file path=xl/calcChain.xml><?xml version="1.0" encoding="utf-8"?>
<calcChain xmlns="http://schemas.openxmlformats.org/spreadsheetml/2006/main">
  <c r="R16" i="3" l="1"/>
  <c r="Q32" i="1"/>
  <c r="Q6" i="1"/>
  <c r="Q7" i="1"/>
  <c r="Q9" i="1"/>
  <c r="Q10" i="1"/>
  <c r="Q11" i="1"/>
  <c r="Q13" i="1"/>
  <c r="Q14" i="1"/>
  <c r="Q15" i="1"/>
  <c r="Q17" i="1"/>
  <c r="Q18" i="1"/>
  <c r="Q19" i="1"/>
  <c r="Q21" i="1"/>
  <c r="Q22" i="1"/>
  <c r="Q23" i="1"/>
  <c r="Q25" i="1"/>
  <c r="Q26" i="1"/>
  <c r="Q27" i="1"/>
  <c r="Q29" i="1"/>
  <c r="Q30" i="1"/>
  <c r="Q31" i="1"/>
  <c r="Q5" i="1"/>
  <c r="P32" i="1"/>
  <c r="E16" i="3" l="1"/>
  <c r="F16" i="3"/>
  <c r="G16" i="3"/>
  <c r="H16" i="3"/>
  <c r="I16" i="3"/>
  <c r="J16" i="3"/>
  <c r="K16" i="3"/>
  <c r="L16" i="3"/>
  <c r="M16" i="3"/>
  <c r="N16" i="3"/>
  <c r="O16" i="3"/>
  <c r="P16" i="3"/>
  <c r="Q16" i="3"/>
  <c r="D32" i="1"/>
  <c r="E32" i="1"/>
  <c r="F32" i="1"/>
  <c r="G32" i="1"/>
  <c r="H32" i="1"/>
  <c r="I32" i="1"/>
  <c r="J32" i="1"/>
  <c r="K32" i="1"/>
  <c r="L32" i="1"/>
  <c r="M32" i="1"/>
  <c r="N32" i="1"/>
  <c r="O32" i="1"/>
  <c r="C32" i="1"/>
  <c r="R6" i="1" l="1"/>
  <c r="R7" i="1"/>
  <c r="R9" i="1"/>
  <c r="R10" i="1"/>
  <c r="R11" i="1"/>
  <c r="R13" i="1"/>
  <c r="R14" i="1"/>
  <c r="R15" i="1"/>
  <c r="R17" i="1"/>
  <c r="R18" i="1"/>
  <c r="R19" i="1"/>
  <c r="R21" i="1"/>
  <c r="R22" i="1"/>
  <c r="R23" i="1"/>
  <c r="R25" i="1"/>
  <c r="R26" i="1"/>
  <c r="R27" i="1"/>
  <c r="R29" i="1"/>
  <c r="R30" i="1"/>
  <c r="R31" i="1"/>
  <c r="R5" i="1"/>
  <c r="A19" i="3" l="1"/>
  <c r="A22" i="3"/>
  <c r="A16" i="3"/>
  <c r="A21" i="3"/>
  <c r="A14" i="3"/>
  <c r="A17" i="3"/>
  <c r="A18" i="3"/>
  <c r="A13" i="3"/>
  <c r="A10" i="3"/>
  <c r="A12" i="3"/>
  <c r="A6" i="3"/>
  <c r="A5" i="3"/>
  <c r="A11" i="3"/>
  <c r="A15" i="3"/>
  <c r="A9" i="3"/>
  <c r="A4" i="3"/>
  <c r="A8" i="3"/>
  <c r="A7" i="3"/>
  <c r="A3" i="3" l="1"/>
  <c r="A20" i="3"/>
  <c r="R32" i="1"/>
  <c r="B9" i="3"/>
  <c r="B10" i="3"/>
  <c r="B13" i="3"/>
  <c r="B21" i="3"/>
  <c r="B22" i="3"/>
  <c r="B4" i="3"/>
  <c r="B6" i="3"/>
  <c r="B3" i="3"/>
  <c r="B16" i="3"/>
  <c r="B12" i="3"/>
  <c r="B8" i="3"/>
  <c r="B17" i="3"/>
  <c r="B11" i="3"/>
  <c r="B2" i="3"/>
  <c r="B15" i="3"/>
  <c r="B19" i="3"/>
  <c r="B5" i="3"/>
  <c r="B20" i="3"/>
  <c r="B7" i="3"/>
  <c r="B14" i="3"/>
  <c r="B18" i="3"/>
</calcChain>
</file>

<file path=xl/sharedStrings.xml><?xml version="1.0" encoding="utf-8"?>
<sst xmlns="http://schemas.openxmlformats.org/spreadsheetml/2006/main" count="141" uniqueCount="140">
  <si>
    <t>Municipality</t>
  </si>
  <si>
    <t>Change  1930-1990</t>
  </si>
  <si>
    <t>Dover</t>
  </si>
  <si>
    <t>Brick</t>
  </si>
  <si>
    <t>Lakewood</t>
  </si>
  <si>
    <t>Berkeley</t>
  </si>
  <si>
    <t>Manchester</t>
  </si>
  <si>
    <t>Jackson</t>
  </si>
  <si>
    <t>Point Pleasant</t>
  </si>
  <si>
    <t>Little Egg Harbor</t>
  </si>
  <si>
    <t>Stafford</t>
  </si>
  <si>
    <t>Barnegat</t>
  </si>
  <si>
    <t>Beachwood</t>
  </si>
  <si>
    <t>Ocean</t>
  </si>
  <si>
    <t>Plumsted</t>
  </si>
  <si>
    <t>Pt Pleasant Bch</t>
  </si>
  <si>
    <t>Long Beach</t>
  </si>
  <si>
    <t>Lakehurst</t>
  </si>
  <si>
    <t>Lavallette</t>
  </si>
  <si>
    <t>Seaside Heights</t>
  </si>
  <si>
    <t>Ocean Gate</t>
  </si>
  <si>
    <t>Pine Beach</t>
  </si>
  <si>
    <t>Tuckerton</t>
  </si>
  <si>
    <t>Seaside Park</t>
  </si>
  <si>
    <t>Surf City</t>
  </si>
  <si>
    <t>Ship Bottom</t>
  </si>
  <si>
    <t>Island Heights</t>
  </si>
  <si>
    <t>Eagleswood</t>
  </si>
  <si>
    <t>Bay Head</t>
  </si>
  <si>
    <t>Beach Haven</t>
  </si>
  <si>
    <t>Barnegat Light</t>
  </si>
  <si>
    <t>Harvey Cedars</t>
  </si>
  <si>
    <t>Mantoloking</t>
  </si>
  <si>
    <t>Lacey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</si>
  <si>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</si>
  <si>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</si>
  <si>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</si>
  <si>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</si>
  <si>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</si>
  <si>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</si>
  <si>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</si>
  <si>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</si>
  <si>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</si>
  <si>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</si>
  <si>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</si>
  <si>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</si>
  <si>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</si>
  <si>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q01</t>
  </si>
  <si>
    <t>q02</t>
  </si>
  <si>
    <t>q03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</si>
  <si>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</si>
  <si>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</si>
  <si>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</si>
  <si>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</si>
  <si>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</si>
  <si>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</si>
  <si>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</si>
  <si>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</si>
  <si>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</si>
  <si>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</si>
  <si>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</si>
  <si>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</si>
  <si>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</si>
  <si>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</si>
  <si>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</si>
  <si>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</si>
  <si>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</si>
  <si>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</si>
  <si>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</si>
  <si>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</si>
  <si>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</si>
  <si>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</si>
  <si>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</si>
  <si>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</si>
  <si>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</si>
  <si>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</si>
  <si>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</si>
  <si>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So Toms River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</si>
  <si>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</si>
  <si>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</si>
  <si>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</si>
  <si>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</si>
  <si>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</si>
  <si>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</si>
  <si>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</si>
  <si>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</si>
  <si>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</si>
  <si>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</si>
  <si>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</si>
  <si>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</si>
  <si>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</si>
  <si>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</si>
  <si>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Passaic</t>
  </si>
  <si>
    <t>Salem</t>
  </si>
  <si>
    <t>Somerset</t>
  </si>
  <si>
    <t>Sussex</t>
  </si>
  <si>
    <t>Union</t>
  </si>
  <si>
    <t>Warren</t>
  </si>
  <si>
    <t>New Jersey</t>
  </si>
  <si>
    <t>NJ County</t>
  </si>
  <si>
    <t>Atlantic County</t>
  </si>
  <si>
    <t>Bergen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</si>
  <si>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</si>
  <si>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</si>
  <si>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</si>
  <si>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</si>
  <si>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</si>
  <si>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</si>
  <si>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</si>
  <si>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</si>
  <si>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</si>
  <si>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</si>
  <si>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</si>
  <si>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</si>
  <si>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</si>
  <si>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</si>
  <si>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</si>
  <si>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</si>
  <si>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</si>
  <si>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</si>
  <si>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</si>
  <si>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OCEAN</t>
  </si>
  <si>
    <t>July 
2010</t>
  </si>
  <si>
    <t>July
 2011</t>
  </si>
  <si>
    <t>July
2012</t>
  </si>
  <si>
    <t>July
 2013</t>
  </si>
  <si>
    <t>July
2014</t>
  </si>
  <si>
    <t>July
2015</t>
  </si>
  <si>
    <t>July
2016</t>
  </si>
  <si>
    <t>July
2017</t>
  </si>
  <si>
    <t>July
2018</t>
  </si>
  <si>
    <t>July
2019</t>
  </si>
  <si>
    <t>July
2020</t>
  </si>
  <si>
    <t>July
2021</t>
  </si>
  <si>
    <t>July
2022</t>
  </si>
  <si>
    <t xml:space="preserve">OCEAN COUNTY </t>
  </si>
  <si>
    <t>July
2023</t>
  </si>
  <si>
    <t>Actual Change
2010-
2023</t>
  </si>
  <si>
    <t>Percent Change
2010-2023</t>
  </si>
  <si>
    <t>Annual Intercensal Estimates of the Population for Counties of New Jersey: 2010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</si>
</sst>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"/>
    <numFmt numFmtId="165" formatCode="mmmm\ d\,\ yyyy"/>
    <numFmt numFmtId="166" formatCode="0.0%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rus BT"/>
      <family val="1"/>
    </font>
    <font>
      <sz val="12"/>
      <name val="Arrus BT"/>
      <family val="1"/>
    </font>
    <font>
      <sz val="12"/>
      <name val="Arrus BT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37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Border="1"/>
    <xf numFmtId="0" fontId="4" fillId="0" borderId="0" xfId="0" applyFont="1" applyProtection="1"/>
    <xf numFmtId="0" fontId="2" fillId="0" borderId="0" xfId="0" applyFont="1" applyFill="1" applyProtection="1"/>
    <xf numFmtId="164" fontId="3" fillId="0" borderId="0" xfId="0" applyNumberFormat="1" applyFont="1" applyBorder="1" applyProtection="1"/>
    <xf numFmtId="164" fontId="2" fillId="0" borderId="0" xfId="0" applyNumberFormat="1" applyFont="1" applyFill="1" applyProtection="1"/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4" xfId="0" applyFont="1" applyBorder="1"/>
    <xf numFmtId="0" fontId="7" fillId="0" borderId="0" xfId="0" applyFont="1" applyBorder="1"/>
    <xf numFmtId="0" fontId="6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 applyBorder="1"/>
    <xf numFmtId="0" fontId="6" fillId="0" borderId="1" xfId="0" applyFont="1" applyBorder="1"/>
    <xf numFmtId="0" fontId="7" fillId="0" borderId="2" xfId="0" applyFont="1" applyBorder="1"/>
    <xf numFmtId="0" fontId="5" fillId="0" borderId="6" xfId="0" applyFont="1" applyBorder="1"/>
    <xf numFmtId="0" fontId="8" fillId="0" borderId="0" xfId="0" applyFont="1" applyBorder="1"/>
    <xf numFmtId="3" fontId="6" fillId="0" borderId="0" xfId="0" applyNumberFormat="1" applyFont="1"/>
    <xf numFmtId="0" fontId="10" fillId="0" borderId="0" xfId="0" applyFont="1" applyAlignment="1">
      <alignment horizontal="left"/>
    </xf>
    <xf numFmtId="3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/>
    <xf numFmtId="3" fontId="13" fillId="0" borderId="0" xfId="0" applyNumberFormat="1" applyFont="1" applyBorder="1" applyAlignment="1" applyProtection="1">
      <alignment horizontal="right"/>
    </xf>
    <xf numFmtId="0" fontId="7" fillId="0" borderId="15" xfId="0" applyFont="1" applyBorder="1"/>
    <xf numFmtId="0" fontId="6" fillId="0" borderId="16" xfId="0" applyFont="1" applyBorder="1"/>
    <xf numFmtId="0" fontId="0" fillId="0" borderId="0" xfId="0" applyBorder="1"/>
    <xf numFmtId="166" fontId="5" fillId="0" borderId="0" xfId="1" applyNumberFormat="1" applyFont="1" applyBorder="1" applyProtection="1"/>
    <xf numFmtId="166" fontId="11" fillId="0" borderId="0" xfId="1" applyNumberFormat="1" applyFont="1" applyBorder="1" applyProtection="1"/>
    <xf numFmtId="0" fontId="0" fillId="0" borderId="0" xfId="0" applyNumberFormat="1"/>
    <xf numFmtId="166" fontId="0" fillId="0" borderId="0" xfId="1" applyNumberFormat="1" applyFont="1"/>
    <xf numFmtId="0" fontId="1" fillId="0" borderId="0" xfId="0" applyFont="1" applyBorder="1"/>
    <xf numFmtId="9" fontId="14" fillId="0" borderId="0" xfId="1" applyFont="1" applyBorder="1" applyProtection="1"/>
    <xf numFmtId="0" fontId="12" fillId="0" borderId="0" xfId="0" applyFont="1"/>
    <xf numFmtId="9" fontId="12" fillId="0" borderId="0" xfId="1" applyFont="1" applyBorder="1" applyProtection="1"/>
    <xf numFmtId="166" fontId="1" fillId="0" borderId="0" xfId="1" applyNumberFormat="1" applyFont="1"/>
    <xf numFmtId="9" fontId="1" fillId="0" borderId="5" xfId="1" applyFont="1" applyBorder="1"/>
    <xf numFmtId="9" fontId="1" fillId="0" borderId="0" xfId="1" applyFont="1" applyBorder="1" applyProtection="1"/>
    <xf numFmtId="9" fontId="1" fillId="0" borderId="0" xfId="1" applyFont="1"/>
    <xf numFmtId="9" fontId="1" fillId="0" borderId="5" xfId="1" applyFont="1" applyBorder="1" applyProtection="1"/>
    <xf numFmtId="0" fontId="7" fillId="2" borderId="10" xfId="0" applyFont="1" applyFill="1" applyBorder="1"/>
    <xf numFmtId="165" fontId="12" fillId="2" borderId="11" xfId="0" quotePrefix="1" applyNumberFormat="1" applyFont="1" applyFill="1" applyBorder="1" applyAlignment="1" applyProtection="1">
      <alignment horizontal="right" wrapText="1"/>
      <protection locked="0"/>
    </xf>
    <xf numFmtId="165" fontId="12" fillId="2" borderId="2" xfId="0" quotePrefix="1" applyNumberFormat="1" applyFont="1" applyFill="1" applyBorder="1" applyAlignment="1" applyProtection="1">
      <alignment horizontal="right" wrapText="1"/>
      <protection locked="0"/>
    </xf>
    <xf numFmtId="0" fontId="12" fillId="2" borderId="11" xfId="0" quotePrefix="1" applyNumberFormat="1" applyFont="1" applyFill="1" applyBorder="1" applyAlignment="1" applyProtection="1">
      <alignment horizontal="right" wrapText="1"/>
      <protection locked="0"/>
    </xf>
    <xf numFmtId="0" fontId="12" fillId="2" borderId="12" xfId="0" quotePrefix="1" applyFont="1" applyFill="1" applyBorder="1" applyAlignment="1" applyProtection="1">
      <alignment horizontal="right" wrapText="1"/>
      <protection locked="0"/>
    </xf>
    <xf numFmtId="0" fontId="12" fillId="2" borderId="13" xfId="0" applyFont="1" applyFill="1" applyBorder="1" applyAlignment="1" applyProtection="1">
      <alignment horizontal="right" wrapText="1"/>
      <protection locked="0"/>
    </xf>
    <xf numFmtId="0" fontId="6" fillId="0" borderId="20" xfId="0" applyFont="1" applyBorder="1"/>
    <xf numFmtId="9" fontId="1" fillId="0" borderId="0" xfId="1" applyFont="1" applyBorder="1"/>
    <xf numFmtId="0" fontId="12" fillId="2" borderId="11" xfId="0" applyFont="1" applyFill="1" applyBorder="1" applyAlignment="1"/>
    <xf numFmtId="0" fontId="1" fillId="0" borderId="0" xfId="0" applyFont="1"/>
    <xf numFmtId="0" fontId="1" fillId="0" borderId="2" xfId="0" applyFont="1" applyBorder="1"/>
    <xf numFmtId="0" fontId="1" fillId="0" borderId="9" xfId="0" applyFont="1" applyBorder="1" applyAlignment="1">
      <alignment horizontal="right"/>
    </xf>
    <xf numFmtId="0" fontId="1" fillId="0" borderId="5" xfId="0" applyFont="1" applyBorder="1"/>
    <xf numFmtId="0" fontId="1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Border="1" applyAlignment="1" applyProtection="1">
      <alignment horizontal="right"/>
      <protection locked="0"/>
    </xf>
    <xf numFmtId="3" fontId="1" fillId="0" borderId="0" xfId="0" applyNumberFormat="1" applyFont="1"/>
    <xf numFmtId="3" fontId="1" fillId="0" borderId="9" xfId="0" applyNumberFormat="1" applyFont="1" applyBorder="1" applyAlignment="1" applyProtection="1">
      <alignment horizontal="right"/>
    </xf>
    <xf numFmtId="166" fontId="1" fillId="0" borderId="5" xfId="1" applyNumberFormat="1" applyFont="1" applyBorder="1" applyProtection="1"/>
    <xf numFmtId="0" fontId="13" fillId="0" borderId="0" xfId="0" applyFont="1" applyBorder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/>
    <xf numFmtId="3" fontId="13" fillId="0" borderId="9" xfId="0" applyNumberFormat="1" applyFont="1" applyBorder="1" applyAlignment="1" applyProtection="1">
      <alignment horizontal="right"/>
    </xf>
    <xf numFmtId="166" fontId="13" fillId="0" borderId="5" xfId="1" applyNumberFormat="1" applyFont="1" applyBorder="1" applyProtection="1"/>
    <xf numFmtId="3" fontId="1" fillId="0" borderId="0" xfId="0" applyNumberFormat="1" applyFont="1" applyBorder="1" applyAlignment="1" applyProtection="1">
      <alignment horizontal="right"/>
      <protection locked="0"/>
    </xf>
    <xf numFmtId="0" fontId="12" fillId="0" borderId="15" xfId="0" applyFont="1" applyBorder="1"/>
    <xf numFmtId="3" fontId="1" fillId="0" borderId="15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5" xfId="0" quotePrefix="1" applyNumberFormat="1" applyFont="1" applyBorder="1" applyAlignment="1" applyProtection="1">
      <alignment horizontal="right"/>
      <protection locked="0"/>
    </xf>
    <xf numFmtId="3" fontId="1" fillId="0" borderId="15" xfId="0" applyNumberFormat="1" applyFont="1" applyBorder="1" applyAlignment="1" applyProtection="1">
      <alignment horizontal="right"/>
      <protection locked="0"/>
    </xf>
    <xf numFmtId="166" fontId="1" fillId="0" borderId="14" xfId="1" applyNumberFormat="1" applyFont="1" applyBorder="1" applyProtection="1"/>
    <xf numFmtId="0" fontId="12" fillId="0" borderId="18" xfId="0" applyFont="1" applyFill="1" applyBorder="1" applyAlignment="1">
      <alignment vertical="center"/>
    </xf>
    <xf numFmtId="3" fontId="12" fillId="0" borderId="18" xfId="0" quotePrefix="1" applyNumberFormat="1" applyFont="1" applyBorder="1" applyAlignment="1" applyProtection="1">
      <alignment horizontal="right" vertical="center"/>
      <protection locked="0"/>
    </xf>
    <xf numFmtId="166" fontId="12" fillId="0" borderId="17" xfId="1" applyNumberFormat="1" applyFont="1" applyBorder="1" applyAlignment="1" applyProtection="1">
      <alignment vertical="center"/>
    </xf>
    <xf numFmtId="3" fontId="12" fillId="0" borderId="19" xfId="0" quotePrefix="1" applyNumberFormat="1" applyFont="1" applyBorder="1" applyAlignment="1" applyProtection="1">
      <alignment horizontal="right" vertical="center"/>
      <protection locked="0"/>
    </xf>
    <xf numFmtId="9" fontId="1" fillId="0" borderId="0" xfId="1" applyFont="1" applyFill="1" applyBorder="1" applyProtection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79858817816293E-2"/>
          <c:y val="5.1899541152930273E-2"/>
          <c:w val="0.90841852675033197"/>
          <c:h val="0.7775689944740134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0000"/>
              </a:solidFill>
            </a:ln>
          </c:spPr>
          <c:cat>
            <c:numRef>
              <c:f>Sheet3!$E$15:$R$15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Sheet3!$E$15:$R$15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7-40C7-A388-336BBFD80113}"/>
            </c:ext>
          </c:extLst>
        </c:ser>
        <c:ser>
          <c:idx val="1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</c:spPr>
          <c:cat>
            <c:numRef>
              <c:f>Sheet3!$E$15:$R$15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Sheet3!$E$16:$R$16</c:f>
              <c:numCache>
                <c:formatCode>#,##0</c:formatCode>
                <c:ptCount val="14"/>
                <c:pt idx="0">
                  <c:v>577564</c:v>
                </c:pt>
                <c:pt idx="1">
                  <c:v>578876</c:v>
                </c:pt>
                <c:pt idx="2">
                  <c:v>579932</c:v>
                </c:pt>
                <c:pt idx="3">
                  <c:v>582059</c:v>
                </c:pt>
                <c:pt idx="4">
                  <c:v>584447</c:v>
                </c:pt>
                <c:pt idx="5">
                  <c:v>587091</c:v>
                </c:pt>
                <c:pt idx="6">
                  <c:v>590897</c:v>
                </c:pt>
                <c:pt idx="7">
                  <c:v>595424</c:v>
                </c:pt>
                <c:pt idx="8">
                  <c:v>601478</c:v>
                </c:pt>
                <c:pt idx="9">
                  <c:v>607186</c:v>
                </c:pt>
                <c:pt idx="10">
                  <c:v>638465</c:v>
                </c:pt>
                <c:pt idx="11">
                  <c:v>649825</c:v>
                </c:pt>
                <c:pt idx="12">
                  <c:v>655663</c:v>
                </c:pt>
                <c:pt idx="13">
                  <c:v>659197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8-4A88-B76E-F711C013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115289088"/>
        <c:axId val="115897472"/>
      </c:areaChart>
      <c:catAx>
        <c:axId val="11528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5897472"/>
        <c:crosses val="autoZero"/>
        <c:auto val="1"/>
        <c:lblAlgn val="ctr"/>
        <c:lblOffset val="100"/>
        <c:noMultiLvlLbl val="0"/>
      </c:catAx>
      <c:valAx>
        <c:axId val="115897472"/>
        <c:scaling>
          <c:orientation val="minMax"/>
          <c:min val="5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289088"/>
        <c:crosses val="autoZero"/>
        <c:crossBetween val="midCat"/>
        <c:majorUnit val="40000"/>
      </c:valAx>
      <c:spPr>
        <a:noFill/>
        <a:ln>
          <a:solidFill>
            <a:schemeClr val="tx1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Percent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Change in Population By NJ County 2010 - 2023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2882276380339256E-2"/>
          <c:y val="4.89878635618692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477551125889426"/>
          <c:y val="0.11625867052490865"/>
          <c:w val="0.5290845795358613"/>
          <c:h val="0.864441351610709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strRef>
              <c:f>Sheet3!$A$2:$A$22</c:f>
              <c:strCache>
                <c:ptCount val="21"/>
                <c:pt idx="0">
                  <c:v>OCEAN</c:v>
                </c:pt>
                <c:pt idx="1">
                  <c:v>Hudson</c:v>
                </c:pt>
                <c:pt idx="2">
                  <c:v>Essex</c:v>
                </c:pt>
                <c:pt idx="3">
                  <c:v>Somerset</c:v>
                </c:pt>
                <c:pt idx="4">
                  <c:v>Gloucester</c:v>
                </c:pt>
                <c:pt idx="5">
                  <c:v>Union</c:v>
                </c:pt>
                <c:pt idx="6">
                  <c:v>Middlesex</c:v>
                </c:pt>
                <c:pt idx="7">
                  <c:v>Bergen</c:v>
                </c:pt>
                <c:pt idx="8">
                  <c:v>Burlington</c:v>
                </c:pt>
                <c:pt idx="9">
                  <c:v>Morris</c:v>
                </c:pt>
                <c:pt idx="10">
                  <c:v>Mercer</c:v>
                </c:pt>
                <c:pt idx="11">
                  <c:v>Camden</c:v>
                </c:pt>
                <c:pt idx="12">
                  <c:v>Warren</c:v>
                </c:pt>
                <c:pt idx="13">
                  <c:v>Passaic</c:v>
                </c:pt>
                <c:pt idx="14">
                  <c:v>Hunterdon</c:v>
                </c:pt>
                <c:pt idx="15">
                  <c:v>Monmouth</c:v>
                </c:pt>
                <c:pt idx="16">
                  <c:v>Atlantic</c:v>
                </c:pt>
                <c:pt idx="17">
                  <c:v>Salem</c:v>
                </c:pt>
                <c:pt idx="18">
                  <c:v>Sussex</c:v>
                </c:pt>
                <c:pt idx="19">
                  <c:v>Cape May</c:v>
                </c:pt>
                <c:pt idx="20">
                  <c:v>Cumberland</c:v>
                </c:pt>
              </c:strCache>
            </c:strRef>
          </c:cat>
          <c:val>
            <c:numRef>
              <c:f>Sheet3!$B$2:$B$22</c:f>
              <c:numCache>
                <c:formatCode>0.0%</c:formatCode>
                <c:ptCount val="21"/>
                <c:pt idx="0" formatCode="0%">
                  <c:v>0.14134018048216301</c:v>
                </c:pt>
                <c:pt idx="1">
                  <c:v>0.10983997533241459</c:v>
                </c:pt>
                <c:pt idx="2" formatCode="0%">
                  <c:v>8.5557186714402503E-2</c:v>
                </c:pt>
                <c:pt idx="3" formatCode="0%">
                  <c:v>7.6267578257569676E-2</c:v>
                </c:pt>
                <c:pt idx="4" formatCode="0%">
                  <c:v>6.6653985820508382E-2</c:v>
                </c:pt>
                <c:pt idx="5" formatCode="0%">
                  <c:v>6.5796501100733387E-2</c:v>
                </c:pt>
                <c:pt idx="6" formatCode="0%">
                  <c:v>6.5204413647475576E-2</c:v>
                </c:pt>
                <c:pt idx="7" formatCode="0%">
                  <c:v>5.6772490742416283E-2</c:v>
                </c:pt>
                <c:pt idx="8" formatCode="0%">
                  <c:v>4.4615244172609654E-2</c:v>
                </c:pt>
                <c:pt idx="9" formatCode="0%">
                  <c:v>4.4265626237015777E-2</c:v>
                </c:pt>
                <c:pt idx="10" formatCode="0%">
                  <c:v>3.7958951682426238E-2</c:v>
                </c:pt>
                <c:pt idx="11" formatCode="0%">
                  <c:v>2.7121913204422581E-2</c:v>
                </c:pt>
                <c:pt idx="12" formatCode="0%">
                  <c:v>2.4646330680813438E-2</c:v>
                </c:pt>
                <c:pt idx="13" formatCode="0%">
                  <c:v>2.2652348597574215E-2</c:v>
                </c:pt>
                <c:pt idx="14" formatCode="0%">
                  <c:v>2.2470586387270071E-2</c:v>
                </c:pt>
                <c:pt idx="15" formatCode="0%">
                  <c:v>1.9569806855618349E-2</c:v>
                </c:pt>
                <c:pt idx="16" formatCode="0%">
                  <c:v>2.0571786432087616E-3</c:v>
                </c:pt>
                <c:pt idx="17" formatCode="0%">
                  <c:v>-9.7302212791755081E-3</c:v>
                </c:pt>
                <c:pt idx="18" formatCode="0%">
                  <c:v>-1.8292969668469317E-2</c:v>
                </c:pt>
                <c:pt idx="19" formatCode="0%">
                  <c:v>-2.6766242850676872E-2</c:v>
                </c:pt>
                <c:pt idx="20" formatCode="0%">
                  <c:v>-2.790700642633329E-2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B-4438-AE18-E7BFB4FD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93688576"/>
        <c:axId val="115229440"/>
      </c:barChart>
      <c:catAx>
        <c:axId val="93688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solidFill>
            <a:schemeClr val="bg1"/>
          </a:solidFill>
        </c:spPr>
        <c:txPr>
          <a:bodyPr/>
          <a:lstStyle/>
          <a:p>
            <a:pPr>
              <a:defRPr sz="800">
                <a:ln>
                  <a:noFill/>
                </a:ln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5229440"/>
        <c:crosses val="autoZero"/>
        <c:auto val="1"/>
        <c:lblAlgn val="ctr"/>
        <c:lblOffset val="0"/>
        <c:noMultiLvlLbl val="0"/>
      </c:catAx>
      <c:valAx>
        <c:axId val="115229440"/>
        <c:scaling>
          <c:orientation val="minMax"/>
          <c:max val="0.15000000000000002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3688576"/>
        <c:crosses val="autoZero"/>
        <c:crossBetween val="between"/>
        <c:majorUnit val="5.000000000000001E-2"/>
        <c:minorUnit val="5.000000000000001E-2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771525</xdr:colOff>
      <xdr:row>43</xdr:row>
      <xdr:rowOff>0</xdr:rowOff>
    </xdr:to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0" y="8524875"/>
          <a:ext cx="838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Sources: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Prepared by:</a:t>
          </a:r>
        </a:p>
      </xdr:txBody>
    </xdr:sp>
    <xdr:clientData/>
  </xdr:twoCellAnchor>
  <xdr:twoCellAnchor>
    <xdr:from>
      <xdr:col>1</xdr:col>
      <xdr:colOff>704850</xdr:colOff>
      <xdr:row>42</xdr:row>
      <xdr:rowOff>0</xdr:rowOff>
    </xdr:from>
    <xdr:to>
      <xdr:col>21</xdr:col>
      <xdr:colOff>0</xdr:colOff>
      <xdr:row>43</xdr:row>
      <xdr:rowOff>0</xdr:rowOff>
    </xdr:to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771525" y="8524875"/>
          <a:ext cx="10839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Annual Estimates of the Resident Population for Counties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New Jersey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April 1, 2010 to July 1, 2020 (CO-EST2009-01-34), U.S. Census Bureau, Population Division, June 2021.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Annual Estimates of the Resident Population for Counties in New Jersey: April 1, 2020 to July 1, 2023 (CO-EST2023-POP-34), U.S. Census Bureau, Population Division, March 2024.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Ocean County Department of Planning, May 2024.</a:t>
          </a:r>
        </a:p>
      </xdr:txBody>
    </xdr:sp>
    <xdr:clientData/>
  </xdr:twoCellAnchor>
  <xdr:twoCellAnchor>
    <xdr:from>
      <xdr:col>0</xdr:col>
      <xdr:colOff>0</xdr:colOff>
      <xdr:row>33</xdr:row>
      <xdr:rowOff>28576</xdr:rowOff>
    </xdr:from>
    <xdr:to>
      <xdr:col>18</xdr:col>
      <xdr:colOff>0</xdr:colOff>
      <xdr:row>40</xdr:row>
      <xdr:rowOff>188384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57149</xdr:colOff>
      <xdr:row>2</xdr:row>
      <xdr:rowOff>22952</xdr:rowOff>
    </xdr:from>
    <xdr:to>
      <xdr:col>21</xdr:col>
      <xdr:colOff>133350</xdr:colOff>
      <xdr:row>41</xdr:row>
      <xdr:rowOff>45904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161926</xdr:rowOff>
    </xdr:from>
    <xdr:to>
      <xdr:col>9</xdr:col>
      <xdr:colOff>266700</xdr:colOff>
      <xdr:row>35</xdr:row>
      <xdr:rowOff>83608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876300" y="7038976"/>
          <a:ext cx="4533900" cy="30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Intercensal Population Estimates 2010 - 2023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My%20Documents\WORK123\DATA1990\01POP30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data"/>
    </sheetNames>
    <sheetDataSet>
      <sheetData sheetId="0">
        <row r="1">
          <cell r="AD1" t="str">
            <v>{for z1,1,10,1,ad1}</v>
          </cell>
        </row>
        <row r="2">
          <cell r="AD2" t="str">
            <v>{for z4,1,10,1,ad4}</v>
          </cell>
        </row>
        <row r="5">
          <cell r="J5">
            <v>1970</v>
          </cell>
          <cell r="K5">
            <v>1980</v>
          </cell>
          <cell r="L5">
            <v>1990</v>
          </cell>
          <cell r="N5" t="str">
            <v>Change</v>
          </cell>
        </row>
        <row r="8">
          <cell r="F8">
            <v>1037</v>
          </cell>
          <cell r="G8">
            <v>1045</v>
          </cell>
          <cell r="H8">
            <v>1173</v>
          </cell>
          <cell r="I8">
            <v>1270</v>
          </cell>
          <cell r="J8">
            <v>1539</v>
          </cell>
          <cell r="K8">
            <v>8702</v>
          </cell>
          <cell r="L8">
            <v>12235</v>
          </cell>
          <cell r="N8">
            <v>11198</v>
          </cell>
        </row>
        <row r="9">
          <cell r="F9">
            <v>144</v>
          </cell>
          <cell r="G9">
            <v>225</v>
          </cell>
          <cell r="H9">
            <v>227</v>
          </cell>
          <cell r="I9">
            <v>287</v>
          </cell>
          <cell r="J9">
            <v>554</v>
          </cell>
          <cell r="K9">
            <v>619</v>
          </cell>
          <cell r="L9">
            <v>675</v>
          </cell>
          <cell r="N9">
            <v>531</v>
          </cell>
        </row>
        <row r="10">
          <cell r="F10">
            <v>429</v>
          </cell>
          <cell r="G10">
            <v>499</v>
          </cell>
          <cell r="H10">
            <v>808</v>
          </cell>
          <cell r="I10">
            <v>824</v>
          </cell>
          <cell r="J10">
            <v>1083</v>
          </cell>
          <cell r="K10">
            <v>1340</v>
          </cell>
          <cell r="L10">
            <v>1226</v>
          </cell>
          <cell r="N10">
            <v>797</v>
          </cell>
        </row>
        <row r="12">
          <cell r="F12">
            <v>715</v>
          </cell>
          <cell r="G12">
            <v>746</v>
          </cell>
          <cell r="H12">
            <v>1050</v>
          </cell>
          <cell r="I12">
            <v>1041</v>
          </cell>
          <cell r="J12">
            <v>1488</v>
          </cell>
          <cell r="K12">
            <v>1714</v>
          </cell>
          <cell r="L12">
            <v>1475</v>
          </cell>
          <cell r="N12">
            <v>760</v>
          </cell>
        </row>
        <row r="13">
          <cell r="F13">
            <v>394</v>
          </cell>
          <cell r="G13">
            <v>650</v>
          </cell>
          <cell r="H13">
            <v>1251</v>
          </cell>
          <cell r="I13">
            <v>2765</v>
          </cell>
          <cell r="J13">
            <v>4390</v>
          </cell>
          <cell r="K13">
            <v>7687</v>
          </cell>
          <cell r="L13">
            <v>9324</v>
          </cell>
          <cell r="N13">
            <v>8930</v>
          </cell>
        </row>
        <row r="14">
          <cell r="F14">
            <v>811</v>
          </cell>
          <cell r="G14">
            <v>1127</v>
          </cell>
          <cell r="H14">
            <v>1550</v>
          </cell>
          <cell r="I14">
            <v>4272</v>
          </cell>
          <cell r="J14">
            <v>7918</v>
          </cell>
          <cell r="K14">
            <v>23151</v>
          </cell>
          <cell r="L14">
            <v>37319</v>
          </cell>
          <cell r="N14">
            <v>36508</v>
          </cell>
        </row>
        <row r="16">
          <cell r="F16">
            <v>1172</v>
          </cell>
          <cell r="G16">
            <v>1376</v>
          </cell>
          <cell r="H16">
            <v>4319</v>
          </cell>
          <cell r="I16">
            <v>16299</v>
          </cell>
          <cell r="J16">
            <v>35057</v>
          </cell>
          <cell r="K16">
            <v>53629</v>
          </cell>
          <cell r="L16">
            <v>66473</v>
          </cell>
          <cell r="N16">
            <v>65301</v>
          </cell>
        </row>
        <row r="17">
          <cell r="F17">
            <v>3970</v>
          </cell>
          <cell r="G17">
            <v>5165</v>
          </cell>
          <cell r="H17">
            <v>7707</v>
          </cell>
          <cell r="I17">
            <v>17414</v>
          </cell>
          <cell r="J17">
            <v>43751</v>
          </cell>
          <cell r="K17">
            <v>64455</v>
          </cell>
          <cell r="L17">
            <v>76371</v>
          </cell>
          <cell r="N17">
            <v>72401</v>
          </cell>
        </row>
        <row r="18">
          <cell r="F18">
            <v>483</v>
          </cell>
          <cell r="G18">
            <v>551</v>
          </cell>
          <cell r="H18">
            <v>623</v>
          </cell>
          <cell r="I18">
            <v>766</v>
          </cell>
          <cell r="J18">
            <v>823</v>
          </cell>
          <cell r="K18">
            <v>1009</v>
          </cell>
          <cell r="L18">
            <v>1476</v>
          </cell>
          <cell r="N18">
            <v>993</v>
          </cell>
        </row>
        <row r="20">
          <cell r="F20">
            <v>53</v>
          </cell>
          <cell r="G20">
            <v>74</v>
          </cell>
          <cell r="H20">
            <v>106</v>
          </cell>
          <cell r="I20">
            <v>134</v>
          </cell>
          <cell r="J20">
            <v>314</v>
          </cell>
          <cell r="K20">
            <v>363</v>
          </cell>
          <cell r="L20">
            <v>362</v>
          </cell>
          <cell r="N20">
            <v>309</v>
          </cell>
        </row>
        <row r="21">
          <cell r="F21">
            <v>453</v>
          </cell>
          <cell r="G21">
            <v>392</v>
          </cell>
          <cell r="H21">
            <v>795</v>
          </cell>
          <cell r="I21">
            <v>1150</v>
          </cell>
          <cell r="J21">
            <v>1397</v>
          </cell>
          <cell r="K21">
            <v>1575</v>
          </cell>
          <cell r="L21">
            <v>1470</v>
          </cell>
          <cell r="N21">
            <v>1017</v>
          </cell>
        </row>
        <row r="22">
          <cell r="F22">
            <v>1719</v>
          </cell>
          <cell r="G22">
            <v>2153</v>
          </cell>
          <cell r="H22">
            <v>3513</v>
          </cell>
          <cell r="I22">
            <v>5939</v>
          </cell>
          <cell r="J22">
            <v>18276</v>
          </cell>
          <cell r="K22">
            <v>25644</v>
          </cell>
          <cell r="L22">
            <v>33233</v>
          </cell>
          <cell r="N22">
            <v>31514</v>
          </cell>
        </row>
        <row r="24">
          <cell r="F24">
            <v>692</v>
          </cell>
          <cell r="G24">
            <v>752</v>
          </cell>
          <cell r="H24">
            <v>966</v>
          </cell>
          <cell r="I24">
            <v>1940</v>
          </cell>
          <cell r="J24">
            <v>4616</v>
          </cell>
          <cell r="K24">
            <v>14161</v>
          </cell>
          <cell r="L24">
            <v>22141</v>
          </cell>
          <cell r="N24">
            <v>21449</v>
          </cell>
        </row>
        <row r="25">
          <cell r="F25">
            <v>947</v>
          </cell>
          <cell r="G25">
            <v>827</v>
          </cell>
          <cell r="H25">
            <v>1518</v>
          </cell>
          <cell r="I25">
            <v>2780</v>
          </cell>
          <cell r="J25">
            <v>2641</v>
          </cell>
          <cell r="K25">
            <v>2908</v>
          </cell>
          <cell r="L25">
            <v>3078</v>
          </cell>
          <cell r="N25">
            <v>2131</v>
          </cell>
        </row>
        <row r="26">
          <cell r="F26">
            <v>7869</v>
          </cell>
          <cell r="G26">
            <v>8502</v>
          </cell>
          <cell r="H26">
            <v>10809</v>
          </cell>
          <cell r="I26">
            <v>16020</v>
          </cell>
          <cell r="J26">
            <v>25223</v>
          </cell>
          <cell r="K26">
            <v>38464</v>
          </cell>
          <cell r="L26">
            <v>45048</v>
          </cell>
          <cell r="N26">
            <v>37179</v>
          </cell>
        </row>
        <row r="28">
          <cell r="F28">
            <v>287</v>
          </cell>
          <cell r="G28">
            <v>315</v>
          </cell>
          <cell r="H28">
            <v>567</v>
          </cell>
          <cell r="I28">
            <v>832</v>
          </cell>
          <cell r="J28">
            <v>1509</v>
          </cell>
          <cell r="K28">
            <v>2072</v>
          </cell>
          <cell r="L28">
            <v>2299</v>
          </cell>
          <cell r="N28">
            <v>2012</v>
          </cell>
        </row>
        <row r="29">
          <cell r="F29">
            <v>547</v>
          </cell>
          <cell r="G29">
            <v>577</v>
          </cell>
          <cell r="H29">
            <v>644</v>
          </cell>
          <cell r="I29">
            <v>847</v>
          </cell>
          <cell r="J29">
            <v>2972</v>
          </cell>
          <cell r="K29">
            <v>8483</v>
          </cell>
          <cell r="L29">
            <v>13333</v>
          </cell>
          <cell r="N29">
            <v>12786</v>
          </cell>
        </row>
        <row r="30">
          <cell r="F30">
            <v>355</v>
          </cell>
          <cell r="G30">
            <v>425</v>
          </cell>
          <cell r="H30">
            <v>840</v>
          </cell>
          <cell r="I30">
            <v>1561</v>
          </cell>
          <cell r="J30">
            <v>2910</v>
          </cell>
          <cell r="K30">
            <v>3488</v>
          </cell>
          <cell r="L30">
            <v>3407</v>
          </cell>
          <cell r="N30">
            <v>3052</v>
          </cell>
        </row>
        <row r="32">
          <cell r="F32">
            <v>1009</v>
          </cell>
          <cell r="G32">
            <v>918</v>
          </cell>
          <cell r="H32">
            <v>1758</v>
          </cell>
          <cell r="I32">
            <v>3779</v>
          </cell>
          <cell r="J32">
            <v>7550</v>
          </cell>
          <cell r="K32">
            <v>27987</v>
          </cell>
          <cell r="L32">
            <v>35976</v>
          </cell>
          <cell r="N32">
            <v>34967</v>
          </cell>
        </row>
        <row r="33">
          <cell r="F33">
            <v>37</v>
          </cell>
          <cell r="G33">
            <v>58</v>
          </cell>
          <cell r="H33">
            <v>72</v>
          </cell>
          <cell r="I33">
            <v>160</v>
          </cell>
          <cell r="J33">
            <v>319</v>
          </cell>
          <cell r="K33">
            <v>433</v>
          </cell>
          <cell r="L33">
            <v>334</v>
          </cell>
          <cell r="N33">
            <v>297</v>
          </cell>
        </row>
        <row r="34">
          <cell r="F34">
            <v>387</v>
          </cell>
          <cell r="G34">
            <v>427</v>
          </cell>
          <cell r="H34">
            <v>520</v>
          </cell>
          <cell r="I34">
            <v>921</v>
          </cell>
          <cell r="J34">
            <v>2222</v>
          </cell>
          <cell r="K34">
            <v>3731</v>
          </cell>
          <cell r="L34">
            <v>5416</v>
          </cell>
          <cell r="N34">
            <v>5029</v>
          </cell>
        </row>
        <row r="36">
          <cell r="F36">
            <v>174</v>
          </cell>
          <cell r="G36">
            <v>242</v>
          </cell>
          <cell r="H36">
            <v>452</v>
          </cell>
          <cell r="I36">
            <v>705</v>
          </cell>
          <cell r="J36">
            <v>1081</v>
          </cell>
          <cell r="K36">
            <v>1385</v>
          </cell>
          <cell r="L36">
            <v>2078</v>
          </cell>
          <cell r="N36">
            <v>1904</v>
          </cell>
        </row>
        <row r="37">
          <cell r="F37">
            <v>72</v>
          </cell>
          <cell r="G37">
            <v>163</v>
          </cell>
          <cell r="H37">
            <v>495</v>
          </cell>
          <cell r="I37">
            <v>985</v>
          </cell>
          <cell r="J37">
            <v>1395</v>
          </cell>
          <cell r="K37">
            <v>1796</v>
          </cell>
          <cell r="L37">
            <v>1954</v>
          </cell>
          <cell r="N37">
            <v>1882</v>
          </cell>
        </row>
        <row r="38">
          <cell r="F38">
            <v>1215</v>
          </cell>
          <cell r="G38">
            <v>1580</v>
          </cell>
          <cell r="H38">
            <v>2093</v>
          </cell>
          <cell r="I38">
            <v>3281</v>
          </cell>
          <cell r="J38">
            <v>4113</v>
          </cell>
          <cell r="K38">
            <v>4674</v>
          </cell>
          <cell r="L38">
            <v>6005</v>
          </cell>
          <cell r="N38">
            <v>4790</v>
          </cell>
        </row>
        <row r="40">
          <cell r="F40">
            <v>2058</v>
          </cell>
          <cell r="G40">
            <v>2082</v>
          </cell>
          <cell r="H40">
            <v>4009</v>
          </cell>
          <cell r="I40">
            <v>10182</v>
          </cell>
          <cell r="J40">
            <v>15968</v>
          </cell>
          <cell r="K40">
            <v>17747</v>
          </cell>
          <cell r="L40">
            <v>18177</v>
          </cell>
          <cell r="N40">
            <v>16119</v>
          </cell>
        </row>
        <row r="41">
          <cell r="F41">
            <v>1844</v>
          </cell>
          <cell r="G41">
            <v>2059</v>
          </cell>
          <cell r="H41">
            <v>2900</v>
          </cell>
          <cell r="I41">
            <v>3873</v>
          </cell>
          <cell r="J41">
            <v>4882</v>
          </cell>
          <cell r="K41">
            <v>5415</v>
          </cell>
          <cell r="L41">
            <v>5112</v>
          </cell>
          <cell r="N41">
            <v>3268</v>
          </cell>
        </row>
        <row r="42">
          <cell r="F42">
            <v>399</v>
          </cell>
          <cell r="G42">
            <v>549</v>
          </cell>
          <cell r="H42">
            <v>862</v>
          </cell>
          <cell r="I42">
            <v>954</v>
          </cell>
          <cell r="J42">
            <v>1248</v>
          </cell>
          <cell r="K42">
            <v>1802</v>
          </cell>
          <cell r="L42">
            <v>2366</v>
          </cell>
          <cell r="N42">
            <v>1967</v>
          </cell>
        </row>
        <row r="44">
          <cell r="F44">
            <v>571</v>
          </cell>
          <cell r="G44">
            <v>653</v>
          </cell>
          <cell r="H44">
            <v>987</v>
          </cell>
          <cell r="I44">
            <v>1054</v>
          </cell>
          <cell r="J44">
            <v>1432</v>
          </cell>
          <cell r="K44">
            <v>1795</v>
          </cell>
          <cell r="L44">
            <v>1871</v>
          </cell>
          <cell r="N44">
            <v>1300</v>
          </cell>
        </row>
        <row r="45">
          <cell r="F45">
            <v>277</v>
          </cell>
          <cell r="G45">
            <v>396</v>
          </cell>
          <cell r="H45">
            <v>533</v>
          </cell>
          <cell r="I45">
            <v>717</v>
          </cell>
          <cell r="J45">
            <v>1079</v>
          </cell>
          <cell r="K45">
            <v>1427</v>
          </cell>
          <cell r="L45">
            <v>1352</v>
          </cell>
          <cell r="N45">
            <v>1075</v>
          </cell>
        </row>
        <row r="46">
          <cell r="F46">
            <v>405</v>
          </cell>
          <cell r="G46">
            <v>445</v>
          </cell>
          <cell r="H46">
            <v>492</v>
          </cell>
          <cell r="I46">
            <v>1603</v>
          </cell>
          <cell r="J46">
            <v>3981</v>
          </cell>
          <cell r="K46">
            <v>3954</v>
          </cell>
          <cell r="L46">
            <v>3869</v>
          </cell>
          <cell r="N46">
            <v>3464</v>
          </cell>
        </row>
        <row r="48">
          <cell r="F48">
            <v>1039</v>
          </cell>
          <cell r="G48">
            <v>1253</v>
          </cell>
          <cell r="H48">
            <v>1347</v>
          </cell>
          <cell r="I48">
            <v>1930</v>
          </cell>
          <cell r="J48">
            <v>3684</v>
          </cell>
          <cell r="K48">
            <v>10385</v>
          </cell>
          <cell r="L48">
            <v>13325</v>
          </cell>
          <cell r="N48">
            <v>12286</v>
          </cell>
        </row>
        <row r="49">
          <cell r="F49">
            <v>76</v>
          </cell>
          <cell r="G49">
            <v>129</v>
          </cell>
          <cell r="H49">
            <v>291</v>
          </cell>
          <cell r="I49">
            <v>419</v>
          </cell>
          <cell r="J49">
            <v>1129</v>
          </cell>
          <cell r="K49">
            <v>1571</v>
          </cell>
          <cell r="L49">
            <v>1375</v>
          </cell>
          <cell r="N49">
            <v>1299</v>
          </cell>
        </row>
        <row r="50">
          <cell r="F50">
            <v>1429</v>
          </cell>
          <cell r="G50">
            <v>1320</v>
          </cell>
          <cell r="H50">
            <v>1332</v>
          </cell>
          <cell r="I50">
            <v>1536</v>
          </cell>
          <cell r="J50">
            <v>1926</v>
          </cell>
          <cell r="K50">
            <v>2472</v>
          </cell>
          <cell r="L50">
            <v>3048</v>
          </cell>
          <cell r="N50">
            <v>1619</v>
          </cell>
        </row>
        <row r="98">
          <cell r="AB98" t="str">
            <v>/rnc{?}~~</v>
          </cell>
        </row>
        <row r="101">
          <cell r="AB101" t="str">
            <v>/wdr~~</v>
          </cell>
        </row>
        <row r="104">
          <cell r="AB104" t="str">
            <v>/wcs{?}~</v>
          </cell>
        </row>
        <row r="106">
          <cell r="AB106" t="str">
            <v>/wir~~</v>
          </cell>
        </row>
        <row r="109">
          <cell r="AB109" t="str">
            <v>/wic~</v>
          </cell>
        </row>
        <row r="111">
          <cell r="AB111" t="str">
            <v>/rff{?}~</v>
          </cell>
        </row>
        <row r="113">
          <cell r="AB113" t="str">
            <v>/rf,{?}~</v>
          </cell>
        </row>
        <row r="115">
          <cell r="AB115" t="str">
            <v>/rj{?}~</v>
          </cell>
        </row>
        <row r="117">
          <cell r="AB117" t="str">
            <v>/rlr~</v>
          </cell>
        </row>
        <row r="119">
          <cell r="AB119" t="str">
            <v>/wch{?}~</v>
          </cell>
        </row>
        <row r="121">
          <cell r="AB121" t="str">
            <v>/rfp{?}~</v>
          </cell>
        </row>
        <row r="123">
          <cell r="AB123" t="str">
            <v>/re{?}~</v>
          </cell>
        </row>
        <row r="126">
          <cell r="AB126" t="str">
            <v>/fccn{?}~</v>
          </cell>
        </row>
      </sheetData>
      <sheetData sheetId="1">
        <row r="8">
          <cell r="A8" t="str">
            <v>Dover</v>
          </cell>
          <cell r="B8">
            <v>72401</v>
          </cell>
        </row>
        <row r="9">
          <cell r="A9" t="str">
            <v>Brick</v>
          </cell>
          <cell r="B9">
            <v>65301</v>
          </cell>
        </row>
        <row r="10">
          <cell r="A10" t="str">
            <v>Lakewood</v>
          </cell>
          <cell r="B10">
            <v>37179</v>
          </cell>
        </row>
        <row r="12">
          <cell r="A12" t="str">
            <v>Berkeley</v>
          </cell>
          <cell r="B12">
            <v>36508</v>
          </cell>
        </row>
        <row r="13">
          <cell r="A13" t="str">
            <v>Manchester</v>
          </cell>
          <cell r="B13">
            <v>34967</v>
          </cell>
        </row>
        <row r="14">
          <cell r="A14" t="str">
            <v>Jackson</v>
          </cell>
          <cell r="B14">
            <v>31514</v>
          </cell>
        </row>
        <row r="16">
          <cell r="A16" t="str">
            <v>LaceyTownship</v>
          </cell>
          <cell r="B16">
            <v>21449</v>
          </cell>
        </row>
        <row r="17">
          <cell r="A17" t="str">
            <v>Point Pleasant</v>
          </cell>
          <cell r="B17">
            <v>16119</v>
          </cell>
        </row>
        <row r="18">
          <cell r="A18" t="str">
            <v>Little Egg Harbor</v>
          </cell>
          <cell r="B18">
            <v>12786</v>
          </cell>
        </row>
        <row r="20">
          <cell r="A20" t="str">
            <v>Stafford</v>
          </cell>
          <cell r="B20">
            <v>12286</v>
          </cell>
        </row>
        <row r="21">
          <cell r="A21" t="str">
            <v>Barnegat</v>
          </cell>
          <cell r="B21">
            <v>11198</v>
          </cell>
        </row>
        <row r="22">
          <cell r="A22" t="str">
            <v>Beachwood</v>
          </cell>
          <cell r="B22">
            <v>8930</v>
          </cell>
        </row>
        <row r="24">
          <cell r="A24" t="str">
            <v>Ocean</v>
          </cell>
          <cell r="B24">
            <v>5029</v>
          </cell>
        </row>
        <row r="25">
          <cell r="A25" t="str">
            <v>Plumsted</v>
          </cell>
          <cell r="B25">
            <v>4790</v>
          </cell>
        </row>
        <row r="26">
          <cell r="A26" t="str">
            <v>S Toms River</v>
          </cell>
          <cell r="B26">
            <v>3464</v>
          </cell>
        </row>
        <row r="28">
          <cell r="A28" t="str">
            <v>Pt Pleasant Bch</v>
          </cell>
          <cell r="B28">
            <v>3268</v>
          </cell>
        </row>
        <row r="29">
          <cell r="A29" t="str">
            <v>Long Beach</v>
          </cell>
          <cell r="B29">
            <v>3052</v>
          </cell>
        </row>
        <row r="30">
          <cell r="A30" t="str">
            <v>Lakehurst</v>
          </cell>
          <cell r="B30">
            <v>2131</v>
          </cell>
        </row>
        <row r="32">
          <cell r="A32" t="str">
            <v>Lavallette</v>
          </cell>
          <cell r="B32">
            <v>2012</v>
          </cell>
        </row>
        <row r="33">
          <cell r="A33" t="str">
            <v>Seaside Heights</v>
          </cell>
          <cell r="B33">
            <v>1967</v>
          </cell>
        </row>
        <row r="34">
          <cell r="A34" t="str">
            <v>Ocean Gate</v>
          </cell>
          <cell r="B34">
            <v>1904</v>
          </cell>
        </row>
        <row r="36">
          <cell r="A36" t="str">
            <v>Pine Beach</v>
          </cell>
          <cell r="B36">
            <v>1882</v>
          </cell>
        </row>
        <row r="37">
          <cell r="A37" t="str">
            <v>Tuckerton</v>
          </cell>
          <cell r="B37">
            <v>1619</v>
          </cell>
        </row>
        <row r="38">
          <cell r="A38" t="str">
            <v>Seaside Park</v>
          </cell>
          <cell r="B38">
            <v>1300</v>
          </cell>
        </row>
        <row r="40">
          <cell r="A40" t="str">
            <v>Surf City</v>
          </cell>
          <cell r="B40">
            <v>1299</v>
          </cell>
        </row>
        <row r="41">
          <cell r="A41" t="str">
            <v>Ship Bottom</v>
          </cell>
          <cell r="B41">
            <v>1075</v>
          </cell>
        </row>
        <row r="42">
          <cell r="A42" t="str">
            <v>Island Heights</v>
          </cell>
          <cell r="B42">
            <v>1017</v>
          </cell>
        </row>
        <row r="44">
          <cell r="A44" t="str">
            <v>Eagleswood</v>
          </cell>
          <cell r="B44">
            <v>993</v>
          </cell>
        </row>
        <row r="45">
          <cell r="A45" t="str">
            <v>Bay Head</v>
          </cell>
          <cell r="B45">
            <v>797</v>
          </cell>
        </row>
        <row r="46">
          <cell r="A46" t="str">
            <v>Beach Haven</v>
          </cell>
          <cell r="B46">
            <v>760</v>
          </cell>
        </row>
        <row r="48">
          <cell r="A48" t="str">
            <v>Barnegat Light</v>
          </cell>
          <cell r="B48">
            <v>531</v>
          </cell>
        </row>
        <row r="49">
          <cell r="A49" t="str">
            <v>Harvey Cedars</v>
          </cell>
          <cell r="B49">
            <v>309</v>
          </cell>
        </row>
        <row r="50">
          <cell r="A50" t="str">
            <v>Mantoloking</v>
          </cell>
          <cell r="B50">
            <v>297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zoomScaleSheetLayoutView="100" workbookViewId="0">
      <selection activeCell="R31" sqref="R31"/>
    </sheetView>
  </sheetViews>
  <sheetFormatPr defaultRowHeight="12.75" x14ac:dyDescent="0.2"/>
  <cols>
    <col min="1" max="1" width="1" style="9" customWidth="1"/>
    <col min="2" max="2" width="12.140625" style="9" bestFit="1" customWidth="1"/>
    <col min="3" max="3" width="9.140625" style="9" bestFit="1" customWidth="1"/>
    <col min="4" max="13" width="9.140625" style="9" customWidth="1"/>
    <col min="14" max="14" width="9.140625" style="9" bestFit="1" customWidth="1"/>
    <col min="15" max="16" width="9.140625" style="9" customWidth="1"/>
    <col min="17" max="18" width="8" style="9" bestFit="1" customWidth="1"/>
    <col min="19" max="19" width="1.7109375" style="9" customWidth="1"/>
    <col min="20" max="20" width="5.5703125" style="9" customWidth="1"/>
    <col min="21" max="21" width="19.140625" style="9" customWidth="1"/>
    <col min="22" max="16384" width="9.140625" style="9"/>
  </cols>
  <sheetData>
    <row r="1" spans="1:22" ht="30" customHeight="1" x14ac:dyDescent="0.3">
      <c r="A1" s="84" t="s">
        <v>139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"/>
    </row>
    <row r="2" spans="1:22" ht="6.75" customHeight="1" thickBo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/>
      <c r="R2" s="13"/>
      <c r="S2" s="8"/>
      <c r="T2" s="8"/>
      <c r="U2" s="8"/>
      <c r="V2" s="8"/>
    </row>
    <row r="3" spans="1:22" ht="59.25" customHeight="1" thickTop="1" thickBot="1" x14ac:dyDescent="0.3">
      <c r="A3" s="47"/>
      <c r="B3" s="55" t="s">
        <v>99</v>
      </c>
      <c r="C3" s="48" t="s">
        <v>122</v>
      </c>
      <c r="D3" s="48" t="s">
        <v>123</v>
      </c>
      <c r="E3" s="49" t="s">
        <v>124</v>
      </c>
      <c r="F3" s="50" t="s">
        <v>125</v>
      </c>
      <c r="G3" s="50" t="s">
        <v>126</v>
      </c>
      <c r="H3" s="50" t="s">
        <v>127</v>
      </c>
      <c r="I3" s="50" t="s">
        <v>128</v>
      </c>
      <c r="J3" s="50" t="s">
        <v>129</v>
      </c>
      <c r="K3" s="50" t="s">
        <v>130</v>
      </c>
      <c r="L3" s="50" t="s">
        <v>131</v>
      </c>
      <c r="M3" s="50" t="s">
        <v>132</v>
      </c>
      <c r="N3" s="50" t="s">
        <v>133</v>
      </c>
      <c r="O3" s="50" t="s">
        <v>134</v>
      </c>
      <c r="P3" s="50" t="s">
        <v>136</v>
      </c>
      <c r="Q3" s="51" t="s">
        <v>137</v>
      </c>
      <c r="R3" s="52" t="s">
        <v>138</v>
      </c>
      <c r="S3" s="8"/>
      <c r="T3" s="85"/>
      <c r="U3" s="86"/>
      <c r="V3" s="8"/>
    </row>
    <row r="4" spans="1:22" ht="6" customHeight="1" thickTop="1" x14ac:dyDescent="0.2">
      <c r="A4" s="15"/>
      <c r="B4" s="38"/>
      <c r="C4" s="56"/>
      <c r="D4" s="56"/>
      <c r="E4" s="5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58"/>
      <c r="R4" s="59"/>
      <c r="S4" s="8"/>
      <c r="T4" s="12"/>
      <c r="U4" s="14"/>
      <c r="V4" s="8"/>
    </row>
    <row r="5" spans="1:22" ht="15" x14ac:dyDescent="0.2">
      <c r="A5" s="15"/>
      <c r="B5" s="60" t="s">
        <v>78</v>
      </c>
      <c r="C5" s="61">
        <v>274648</v>
      </c>
      <c r="D5" s="62">
        <v>274621</v>
      </c>
      <c r="E5" s="63">
        <v>274629</v>
      </c>
      <c r="F5" s="64">
        <v>274314</v>
      </c>
      <c r="G5" s="64">
        <v>272578</v>
      </c>
      <c r="H5" s="64">
        <v>270153</v>
      </c>
      <c r="I5" s="64">
        <v>267217</v>
      </c>
      <c r="J5" s="64">
        <v>265498</v>
      </c>
      <c r="K5" s="64">
        <v>263989</v>
      </c>
      <c r="L5" s="64">
        <v>263670</v>
      </c>
      <c r="M5" s="64">
        <v>274190</v>
      </c>
      <c r="N5" s="64">
        <v>274956</v>
      </c>
      <c r="O5" s="64">
        <v>275382</v>
      </c>
      <c r="P5" s="64">
        <v>275213</v>
      </c>
      <c r="Q5" s="65">
        <f>+P5-C5</f>
        <v>565</v>
      </c>
      <c r="R5" s="66">
        <f>+Q5/C5</f>
        <v>2.0571786432087616E-3</v>
      </c>
      <c r="S5" s="8"/>
      <c r="T5" s="12"/>
      <c r="U5" s="14"/>
      <c r="V5" s="8"/>
    </row>
    <row r="6" spans="1:22" ht="15" x14ac:dyDescent="0.2">
      <c r="A6" s="15"/>
      <c r="B6" s="60" t="s">
        <v>79</v>
      </c>
      <c r="C6" s="61">
        <v>906284</v>
      </c>
      <c r="D6" s="64">
        <v>911994</v>
      </c>
      <c r="E6" s="63">
        <v>916255</v>
      </c>
      <c r="F6" s="64">
        <v>919951</v>
      </c>
      <c r="G6" s="64">
        <v>923403</v>
      </c>
      <c r="H6" s="64">
        <v>926391</v>
      </c>
      <c r="I6" s="64">
        <v>928120</v>
      </c>
      <c r="J6" s="64">
        <v>932420</v>
      </c>
      <c r="K6" s="64">
        <v>932816</v>
      </c>
      <c r="L6" s="64">
        <v>932202</v>
      </c>
      <c r="M6" s="64">
        <v>953690</v>
      </c>
      <c r="N6" s="64">
        <v>955383</v>
      </c>
      <c r="O6" s="64">
        <v>953540</v>
      </c>
      <c r="P6" s="64">
        <v>957736</v>
      </c>
      <c r="Q6" s="65">
        <f t="shared" ref="Q6:Q31" si="0">+P6-C6</f>
        <v>51452</v>
      </c>
      <c r="R6" s="66">
        <f>+Q6/C6</f>
        <v>5.6772490742416283E-2</v>
      </c>
      <c r="S6" s="8"/>
      <c r="T6" s="12"/>
      <c r="U6" s="14"/>
      <c r="V6" s="8"/>
    </row>
    <row r="7" spans="1:22" ht="15" x14ac:dyDescent="0.2">
      <c r="A7" s="15"/>
      <c r="B7" s="60" t="s">
        <v>80</v>
      </c>
      <c r="C7" s="61">
        <v>449129</v>
      </c>
      <c r="D7" s="64">
        <v>450187</v>
      </c>
      <c r="E7" s="63">
        <v>450522</v>
      </c>
      <c r="F7" s="64">
        <v>448824</v>
      </c>
      <c r="G7" s="64">
        <v>448168</v>
      </c>
      <c r="H7" s="64">
        <v>446832</v>
      </c>
      <c r="I7" s="64">
        <v>445972</v>
      </c>
      <c r="J7" s="64">
        <v>445610</v>
      </c>
      <c r="K7" s="64">
        <v>444745</v>
      </c>
      <c r="L7" s="64">
        <v>445349</v>
      </c>
      <c r="M7" s="64">
        <v>461682</v>
      </c>
      <c r="N7" s="64">
        <v>464479</v>
      </c>
      <c r="O7" s="64">
        <v>466101</v>
      </c>
      <c r="P7" s="64">
        <v>469167</v>
      </c>
      <c r="Q7" s="65">
        <f t="shared" si="0"/>
        <v>20038</v>
      </c>
      <c r="R7" s="66">
        <f>+Q7/C7</f>
        <v>4.4615244172609654E-2</v>
      </c>
      <c r="S7" s="8"/>
      <c r="T7" s="12"/>
      <c r="U7" s="14"/>
      <c r="V7" s="8"/>
    </row>
    <row r="8" spans="1:22" ht="15" x14ac:dyDescent="0.2">
      <c r="A8" s="15"/>
      <c r="B8" s="60"/>
      <c r="C8" s="61"/>
      <c r="D8" s="64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  <c r="R8" s="66"/>
      <c r="S8" s="8"/>
      <c r="T8" s="12"/>
      <c r="U8" s="14"/>
      <c r="V8" s="8"/>
    </row>
    <row r="9" spans="1:22" ht="15" x14ac:dyDescent="0.2">
      <c r="A9" s="15"/>
      <c r="B9" s="60" t="s">
        <v>81</v>
      </c>
      <c r="C9" s="61">
        <v>513275</v>
      </c>
      <c r="D9" s="64">
        <v>512585</v>
      </c>
      <c r="E9" s="63">
        <v>511584</v>
      </c>
      <c r="F9" s="64">
        <v>509908</v>
      </c>
      <c r="G9" s="64">
        <v>508316</v>
      </c>
      <c r="H9" s="64">
        <v>507638</v>
      </c>
      <c r="I9" s="64">
        <v>507002</v>
      </c>
      <c r="J9" s="64">
        <v>506224</v>
      </c>
      <c r="K9" s="64">
        <v>506353</v>
      </c>
      <c r="L9" s="64">
        <v>506471</v>
      </c>
      <c r="M9" s="64">
        <v>523122</v>
      </c>
      <c r="N9" s="64">
        <v>524093</v>
      </c>
      <c r="O9" s="64">
        <v>524649</v>
      </c>
      <c r="P9" s="64">
        <v>527196</v>
      </c>
      <c r="Q9" s="65">
        <f t="shared" si="0"/>
        <v>13921</v>
      </c>
      <c r="R9" s="66">
        <f>+Q9/C9</f>
        <v>2.7121913204422581E-2</v>
      </c>
      <c r="S9" s="8"/>
      <c r="T9" s="12"/>
      <c r="U9" s="14"/>
      <c r="V9" s="8"/>
    </row>
    <row r="10" spans="1:22" ht="15" x14ac:dyDescent="0.2">
      <c r="A10" s="15"/>
      <c r="B10" s="60" t="s">
        <v>82</v>
      </c>
      <c r="C10" s="61">
        <v>97212</v>
      </c>
      <c r="D10" s="64">
        <v>96494</v>
      </c>
      <c r="E10" s="63">
        <v>96228</v>
      </c>
      <c r="F10" s="64">
        <v>95498</v>
      </c>
      <c r="G10" s="64">
        <v>94907</v>
      </c>
      <c r="H10" s="64">
        <v>94160</v>
      </c>
      <c r="I10" s="64">
        <v>93655</v>
      </c>
      <c r="J10" s="64">
        <v>93129</v>
      </c>
      <c r="K10" s="64">
        <v>92446</v>
      </c>
      <c r="L10" s="64">
        <v>92039</v>
      </c>
      <c r="M10" s="64">
        <v>95044</v>
      </c>
      <c r="N10" s="64">
        <v>95706</v>
      </c>
      <c r="O10" s="64">
        <v>95405</v>
      </c>
      <c r="P10" s="64">
        <v>94610</v>
      </c>
      <c r="Q10" s="65">
        <f t="shared" si="0"/>
        <v>-2602</v>
      </c>
      <c r="R10" s="66">
        <f>+Q10/C10</f>
        <v>-2.6766242850676872E-2</v>
      </c>
      <c r="S10" s="8"/>
      <c r="T10" s="12"/>
      <c r="U10" s="14"/>
      <c r="V10" s="8"/>
    </row>
    <row r="11" spans="1:22" ht="15" x14ac:dyDescent="0.2">
      <c r="A11" s="15"/>
      <c r="B11" s="60" t="s">
        <v>83</v>
      </c>
      <c r="C11" s="61">
        <v>156699</v>
      </c>
      <c r="D11" s="64">
        <v>157043</v>
      </c>
      <c r="E11" s="63">
        <v>156934</v>
      </c>
      <c r="F11" s="64">
        <v>156098</v>
      </c>
      <c r="G11" s="64">
        <v>156009</v>
      </c>
      <c r="H11" s="64">
        <v>154712</v>
      </c>
      <c r="I11" s="64">
        <v>153233</v>
      </c>
      <c r="J11" s="64">
        <v>151423</v>
      </c>
      <c r="K11" s="64">
        <v>150635</v>
      </c>
      <c r="L11" s="64">
        <v>149527</v>
      </c>
      <c r="M11" s="64">
        <v>153719</v>
      </c>
      <c r="N11" s="64">
        <v>152083</v>
      </c>
      <c r="O11" s="64">
        <v>151347</v>
      </c>
      <c r="P11" s="64">
        <v>152326</v>
      </c>
      <c r="Q11" s="65">
        <f t="shared" si="0"/>
        <v>-4373</v>
      </c>
      <c r="R11" s="66">
        <f>+Q11/C11</f>
        <v>-2.790700642633329E-2</v>
      </c>
      <c r="S11" s="8"/>
      <c r="T11" s="12"/>
      <c r="U11" s="14"/>
      <c r="V11" s="8"/>
    </row>
    <row r="12" spans="1:22" ht="15" x14ac:dyDescent="0.2">
      <c r="A12" s="15"/>
      <c r="B12" s="60"/>
      <c r="C12" s="61"/>
      <c r="D12" s="64"/>
      <c r="E12" s="6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66"/>
      <c r="S12" s="8"/>
      <c r="T12" s="12"/>
      <c r="U12" s="14"/>
      <c r="V12" s="8"/>
    </row>
    <row r="13" spans="1:22" ht="15" x14ac:dyDescent="0.2">
      <c r="A13" s="15"/>
      <c r="B13" s="60" t="s">
        <v>84</v>
      </c>
      <c r="C13" s="61">
        <v>784037</v>
      </c>
      <c r="D13" s="64">
        <v>785551</v>
      </c>
      <c r="E13" s="63">
        <v>785063</v>
      </c>
      <c r="F13" s="64">
        <v>786649</v>
      </c>
      <c r="G13" s="64">
        <v>788726</v>
      </c>
      <c r="H13" s="64">
        <v>790439</v>
      </c>
      <c r="I13" s="64">
        <v>792689</v>
      </c>
      <c r="J13" s="64">
        <v>796349</v>
      </c>
      <c r="K13" s="64">
        <v>798570</v>
      </c>
      <c r="L13" s="64">
        <v>798975</v>
      </c>
      <c r="M13" s="64">
        <v>859974</v>
      </c>
      <c r="N13" s="64">
        <v>854233</v>
      </c>
      <c r="O13" s="64">
        <v>849724</v>
      </c>
      <c r="P13" s="64">
        <v>851117</v>
      </c>
      <c r="Q13" s="65">
        <f t="shared" si="0"/>
        <v>67080</v>
      </c>
      <c r="R13" s="66">
        <f>+Q13/C13</f>
        <v>8.5557186714402503E-2</v>
      </c>
      <c r="S13" s="8"/>
      <c r="T13" s="12"/>
      <c r="U13" s="14"/>
      <c r="V13" s="8"/>
    </row>
    <row r="14" spans="1:22" ht="15" x14ac:dyDescent="0.2">
      <c r="A14" s="15"/>
      <c r="B14" s="60" t="s">
        <v>85</v>
      </c>
      <c r="C14" s="61">
        <v>289150</v>
      </c>
      <c r="D14" s="64">
        <v>289687</v>
      </c>
      <c r="E14" s="63">
        <v>289804</v>
      </c>
      <c r="F14" s="64">
        <v>289883</v>
      </c>
      <c r="G14" s="64">
        <v>290680</v>
      </c>
      <c r="H14" s="64">
        <v>290943</v>
      </c>
      <c r="I14" s="64">
        <v>290761</v>
      </c>
      <c r="J14" s="64">
        <v>290961</v>
      </c>
      <c r="K14" s="64">
        <v>291525</v>
      </c>
      <c r="L14" s="64">
        <v>291636</v>
      </c>
      <c r="M14" s="64">
        <v>302563</v>
      </c>
      <c r="N14" s="64">
        <v>304592</v>
      </c>
      <c r="O14" s="64">
        <v>306767</v>
      </c>
      <c r="P14" s="64">
        <v>308423</v>
      </c>
      <c r="Q14" s="65">
        <f t="shared" si="0"/>
        <v>19273</v>
      </c>
      <c r="R14" s="66">
        <f>+Q14/C14</f>
        <v>6.6653985820508382E-2</v>
      </c>
      <c r="S14" s="8"/>
      <c r="T14" s="12"/>
      <c r="U14" s="14"/>
      <c r="V14" s="8"/>
    </row>
    <row r="15" spans="1:22" ht="15" x14ac:dyDescent="0.2">
      <c r="A15" s="15"/>
      <c r="B15" s="60" t="s">
        <v>86</v>
      </c>
      <c r="C15" s="61">
        <v>635652</v>
      </c>
      <c r="D15" s="64">
        <v>645634</v>
      </c>
      <c r="E15" s="63">
        <v>652348</v>
      </c>
      <c r="F15" s="64">
        <v>657047</v>
      </c>
      <c r="G15" s="64">
        <v>660240</v>
      </c>
      <c r="H15" s="64">
        <v>664492</v>
      </c>
      <c r="I15" s="64">
        <v>668588</v>
      </c>
      <c r="J15" s="64">
        <v>672826</v>
      </c>
      <c r="K15" s="64">
        <v>671931</v>
      </c>
      <c r="L15" s="64">
        <v>672391</v>
      </c>
      <c r="M15" s="64">
        <v>721879</v>
      </c>
      <c r="N15" s="64">
        <v>703448</v>
      </c>
      <c r="O15" s="64">
        <v>702381</v>
      </c>
      <c r="P15" s="64">
        <v>705472</v>
      </c>
      <c r="Q15" s="65">
        <f t="shared" si="0"/>
        <v>69820</v>
      </c>
      <c r="R15" s="66">
        <f>+Q15/C15</f>
        <v>0.10983997533241459</v>
      </c>
      <c r="S15" s="8"/>
      <c r="T15" s="12"/>
      <c r="U15" s="14"/>
      <c r="V15" s="8"/>
    </row>
    <row r="16" spans="1:22" ht="15" x14ac:dyDescent="0.2">
      <c r="A16" s="15"/>
      <c r="B16" s="60"/>
      <c r="C16" s="61"/>
      <c r="D16" s="64"/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66"/>
      <c r="S16" s="8"/>
      <c r="T16" s="12"/>
      <c r="U16" s="14"/>
      <c r="V16" s="8"/>
    </row>
    <row r="17" spans="1:22" ht="15" x14ac:dyDescent="0.2">
      <c r="A17" s="15"/>
      <c r="B17" s="60" t="s">
        <v>87</v>
      </c>
      <c r="C17" s="61">
        <v>127322</v>
      </c>
      <c r="D17" s="64">
        <v>127330</v>
      </c>
      <c r="E17" s="63">
        <v>126594</v>
      </c>
      <c r="F17" s="64">
        <v>126376</v>
      </c>
      <c r="G17" s="64">
        <v>125835</v>
      </c>
      <c r="H17" s="64">
        <v>125452</v>
      </c>
      <c r="I17" s="64">
        <v>124775</v>
      </c>
      <c r="J17" s="64">
        <v>124712</v>
      </c>
      <c r="K17" s="64">
        <v>124807</v>
      </c>
      <c r="L17" s="64">
        <v>124371</v>
      </c>
      <c r="M17" s="64">
        <v>128786</v>
      </c>
      <c r="N17" s="64">
        <v>129671</v>
      </c>
      <c r="O17" s="64">
        <v>129805</v>
      </c>
      <c r="P17" s="64">
        <v>130183</v>
      </c>
      <c r="Q17" s="65">
        <f t="shared" si="0"/>
        <v>2861</v>
      </c>
      <c r="R17" s="66">
        <f>+Q17/C17</f>
        <v>2.2470586387270071E-2</v>
      </c>
      <c r="S17" s="8"/>
      <c r="T17" s="12"/>
      <c r="U17" s="14"/>
      <c r="V17" s="8"/>
    </row>
    <row r="18" spans="1:22" ht="15" x14ac:dyDescent="0.2">
      <c r="A18" s="15"/>
      <c r="B18" s="60" t="s">
        <v>88</v>
      </c>
      <c r="C18" s="61">
        <v>367713</v>
      </c>
      <c r="D18" s="64">
        <v>367378</v>
      </c>
      <c r="E18" s="63">
        <v>368554</v>
      </c>
      <c r="F18" s="64">
        <v>369429</v>
      </c>
      <c r="G18" s="64">
        <v>368909</v>
      </c>
      <c r="H18" s="64">
        <v>368124</v>
      </c>
      <c r="I18" s="64">
        <v>367699</v>
      </c>
      <c r="J18" s="64">
        <v>368168</v>
      </c>
      <c r="K18" s="64">
        <v>368188</v>
      </c>
      <c r="L18" s="64">
        <v>367430</v>
      </c>
      <c r="M18" s="64">
        <v>386466</v>
      </c>
      <c r="N18" s="64">
        <v>382172</v>
      </c>
      <c r="O18" s="64">
        <v>380779</v>
      </c>
      <c r="P18" s="64">
        <v>381671</v>
      </c>
      <c r="Q18" s="65">
        <f t="shared" si="0"/>
        <v>13958</v>
      </c>
      <c r="R18" s="66">
        <f>+Q18/C18</f>
        <v>3.7958951682426238E-2</v>
      </c>
      <c r="S18" s="8"/>
      <c r="T18" s="12"/>
      <c r="U18" s="14"/>
      <c r="V18" s="8"/>
    </row>
    <row r="19" spans="1:22" ht="15" x14ac:dyDescent="0.2">
      <c r="A19" s="15"/>
      <c r="B19" s="60" t="s">
        <v>89</v>
      </c>
      <c r="C19" s="61">
        <v>810758</v>
      </c>
      <c r="D19" s="64">
        <v>815198</v>
      </c>
      <c r="E19" s="63">
        <v>819344</v>
      </c>
      <c r="F19" s="64">
        <v>821743</v>
      </c>
      <c r="G19" s="64">
        <v>824160</v>
      </c>
      <c r="H19" s="64">
        <v>825546</v>
      </c>
      <c r="I19" s="64">
        <v>825457</v>
      </c>
      <c r="J19" s="64">
        <v>827363</v>
      </c>
      <c r="K19" s="64">
        <v>826172</v>
      </c>
      <c r="L19" s="64">
        <v>825062</v>
      </c>
      <c r="M19" s="64">
        <v>861408</v>
      </c>
      <c r="N19" s="64">
        <v>862364</v>
      </c>
      <c r="O19" s="64">
        <v>861094</v>
      </c>
      <c r="P19" s="64">
        <v>863623</v>
      </c>
      <c r="Q19" s="65">
        <f t="shared" si="0"/>
        <v>52865</v>
      </c>
      <c r="R19" s="66">
        <f>+Q19/C19</f>
        <v>6.5204413647475576E-2</v>
      </c>
      <c r="S19" s="8"/>
      <c r="T19" s="12"/>
      <c r="U19" s="14"/>
      <c r="V19" s="8"/>
    </row>
    <row r="20" spans="1:22" ht="15" x14ac:dyDescent="0.2">
      <c r="A20" s="15"/>
      <c r="B20" s="60"/>
      <c r="C20" s="61"/>
      <c r="D20" s="64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66"/>
      <c r="S20" s="8"/>
      <c r="T20" s="12"/>
      <c r="U20" s="14"/>
      <c r="V20" s="8"/>
    </row>
    <row r="21" spans="1:22" ht="15" x14ac:dyDescent="0.2">
      <c r="A21" s="15"/>
      <c r="B21" s="60" t="s">
        <v>90</v>
      </c>
      <c r="C21" s="61">
        <v>630461</v>
      </c>
      <c r="D21" s="64">
        <v>629119</v>
      </c>
      <c r="E21" s="63">
        <v>627641</v>
      </c>
      <c r="F21" s="64">
        <v>626912</v>
      </c>
      <c r="G21" s="64">
        <v>625512</v>
      </c>
      <c r="H21" s="64">
        <v>624079</v>
      </c>
      <c r="I21" s="64">
        <v>622971</v>
      </c>
      <c r="J21" s="64">
        <v>621990</v>
      </c>
      <c r="K21" s="64">
        <v>620459</v>
      </c>
      <c r="L21" s="64">
        <v>618795</v>
      </c>
      <c r="M21" s="64">
        <v>642836</v>
      </c>
      <c r="N21" s="64">
        <v>646517</v>
      </c>
      <c r="O21" s="64">
        <v>644228</v>
      </c>
      <c r="P21" s="64">
        <v>642799</v>
      </c>
      <c r="Q21" s="65">
        <f t="shared" si="0"/>
        <v>12338</v>
      </c>
      <c r="R21" s="66">
        <f>+Q21/C21</f>
        <v>1.9569806855618349E-2</v>
      </c>
      <c r="S21" s="8"/>
      <c r="T21" s="12"/>
      <c r="U21" s="14"/>
      <c r="V21" s="8"/>
    </row>
    <row r="22" spans="1:22" ht="15" x14ac:dyDescent="0.2">
      <c r="A22" s="15"/>
      <c r="B22" s="60" t="s">
        <v>91</v>
      </c>
      <c r="C22" s="61">
        <v>492617</v>
      </c>
      <c r="D22" s="64">
        <v>494792</v>
      </c>
      <c r="E22" s="63">
        <v>495620</v>
      </c>
      <c r="F22" s="64">
        <v>496030</v>
      </c>
      <c r="G22" s="64">
        <v>494848</v>
      </c>
      <c r="H22" s="64">
        <v>494259</v>
      </c>
      <c r="I22" s="64">
        <v>493801</v>
      </c>
      <c r="J22" s="64">
        <v>493920</v>
      </c>
      <c r="K22" s="64">
        <v>493070</v>
      </c>
      <c r="L22" s="64">
        <v>491845</v>
      </c>
      <c r="M22" s="64">
        <v>508439</v>
      </c>
      <c r="N22" s="64">
        <v>510613</v>
      </c>
      <c r="O22" s="64">
        <v>511219</v>
      </c>
      <c r="P22" s="64">
        <v>514423</v>
      </c>
      <c r="Q22" s="65">
        <f t="shared" si="0"/>
        <v>21806</v>
      </c>
      <c r="R22" s="66">
        <f>+Q22/C22</f>
        <v>4.4265626237015777E-2</v>
      </c>
      <c r="S22" s="8"/>
      <c r="T22" s="12"/>
      <c r="U22" s="14"/>
      <c r="V22" s="8"/>
    </row>
    <row r="23" spans="1:22" ht="15" x14ac:dyDescent="0.2">
      <c r="A23" s="15"/>
      <c r="B23" s="67" t="s">
        <v>13</v>
      </c>
      <c r="C23" s="68">
        <v>577564</v>
      </c>
      <c r="D23" s="69">
        <v>578876</v>
      </c>
      <c r="E23" s="69">
        <v>579932</v>
      </c>
      <c r="F23" s="69">
        <v>582059</v>
      </c>
      <c r="G23" s="69">
        <v>584447</v>
      </c>
      <c r="H23" s="69">
        <v>587091</v>
      </c>
      <c r="I23" s="69">
        <v>590897</v>
      </c>
      <c r="J23" s="69">
        <v>595424</v>
      </c>
      <c r="K23" s="69">
        <v>601478</v>
      </c>
      <c r="L23" s="69">
        <v>607186</v>
      </c>
      <c r="M23" s="69">
        <v>638465</v>
      </c>
      <c r="N23" s="69">
        <v>649825</v>
      </c>
      <c r="O23" s="69">
        <v>655663</v>
      </c>
      <c r="P23" s="69">
        <v>659197</v>
      </c>
      <c r="Q23" s="70">
        <f t="shared" si="0"/>
        <v>81633</v>
      </c>
      <c r="R23" s="71">
        <f>+Q23/C23</f>
        <v>0.14134018048216301</v>
      </c>
      <c r="S23" s="8"/>
      <c r="T23" s="12"/>
      <c r="U23" s="14"/>
      <c r="V23" s="8"/>
    </row>
    <row r="24" spans="1:22" ht="15" x14ac:dyDescent="0.2">
      <c r="A24" s="15"/>
      <c r="B24" s="67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71"/>
      <c r="S24" s="8"/>
      <c r="T24" s="12"/>
      <c r="U24" s="14"/>
      <c r="V24" s="8"/>
    </row>
    <row r="25" spans="1:22" ht="15" x14ac:dyDescent="0.2">
      <c r="A25" s="15"/>
      <c r="B25" s="60" t="s">
        <v>92</v>
      </c>
      <c r="C25" s="61">
        <v>502023</v>
      </c>
      <c r="D25" s="64">
        <v>503264</v>
      </c>
      <c r="E25" s="63">
        <v>503558</v>
      </c>
      <c r="F25" s="64">
        <v>503857</v>
      </c>
      <c r="G25" s="64">
        <v>504547</v>
      </c>
      <c r="H25" s="64">
        <v>504629</v>
      </c>
      <c r="I25" s="64">
        <v>504147</v>
      </c>
      <c r="J25" s="64">
        <v>504402</v>
      </c>
      <c r="K25" s="64">
        <v>503183</v>
      </c>
      <c r="L25" s="64">
        <v>501826</v>
      </c>
      <c r="M25" s="64">
        <v>523439</v>
      </c>
      <c r="N25" s="64">
        <v>518376</v>
      </c>
      <c r="O25" s="64">
        <v>513634</v>
      </c>
      <c r="P25" s="64">
        <v>513395</v>
      </c>
      <c r="Q25" s="65">
        <f t="shared" si="0"/>
        <v>11372</v>
      </c>
      <c r="R25" s="66">
        <f>+Q25/C25</f>
        <v>2.2652348597574215E-2</v>
      </c>
      <c r="S25" s="8"/>
      <c r="T25" s="12"/>
      <c r="U25" s="14"/>
      <c r="V25" s="8"/>
    </row>
    <row r="26" spans="1:22" ht="15" x14ac:dyDescent="0.2">
      <c r="A26" s="15"/>
      <c r="B26" s="60" t="s">
        <v>93</v>
      </c>
      <c r="C26" s="61">
        <v>65980</v>
      </c>
      <c r="D26" s="64">
        <v>65875</v>
      </c>
      <c r="E26" s="63">
        <v>65413</v>
      </c>
      <c r="F26" s="64">
        <v>64786</v>
      </c>
      <c r="G26" s="64">
        <v>64323</v>
      </c>
      <c r="H26" s="64">
        <v>63732</v>
      </c>
      <c r="I26" s="64">
        <v>63203</v>
      </c>
      <c r="J26" s="64">
        <v>62883</v>
      </c>
      <c r="K26" s="64">
        <v>62746</v>
      </c>
      <c r="L26" s="64">
        <v>62385</v>
      </c>
      <c r="M26" s="64">
        <v>64841</v>
      </c>
      <c r="N26" s="64">
        <v>65045</v>
      </c>
      <c r="O26" s="64">
        <v>65157</v>
      </c>
      <c r="P26" s="64">
        <v>65338</v>
      </c>
      <c r="Q26" s="65">
        <f t="shared" si="0"/>
        <v>-642</v>
      </c>
      <c r="R26" s="66">
        <f>+Q26/C26</f>
        <v>-9.7302212791755081E-3</v>
      </c>
      <c r="S26" s="8"/>
      <c r="T26" s="12"/>
      <c r="U26" s="14"/>
      <c r="V26" s="8"/>
    </row>
    <row r="27" spans="1:22" ht="15" x14ac:dyDescent="0.2">
      <c r="A27" s="15"/>
      <c r="B27" s="60" t="s">
        <v>94</v>
      </c>
      <c r="C27" s="61">
        <v>324122</v>
      </c>
      <c r="D27" s="64">
        <v>326249</v>
      </c>
      <c r="E27" s="63">
        <v>327407</v>
      </c>
      <c r="F27" s="64">
        <v>329047</v>
      </c>
      <c r="G27" s="64">
        <v>329329</v>
      </c>
      <c r="H27" s="64">
        <v>329626</v>
      </c>
      <c r="I27" s="64">
        <v>329875</v>
      </c>
      <c r="J27" s="64">
        <v>330573</v>
      </c>
      <c r="K27" s="64">
        <v>330181</v>
      </c>
      <c r="L27" s="64">
        <v>328934</v>
      </c>
      <c r="M27" s="64">
        <v>344754</v>
      </c>
      <c r="N27" s="64">
        <v>346498</v>
      </c>
      <c r="O27" s="64">
        <v>347047</v>
      </c>
      <c r="P27" s="64">
        <v>348842</v>
      </c>
      <c r="Q27" s="65">
        <f t="shared" si="0"/>
        <v>24720</v>
      </c>
      <c r="R27" s="66">
        <f>+Q27/C27</f>
        <v>7.6267578257569676E-2</v>
      </c>
      <c r="S27" s="8"/>
      <c r="T27" s="12"/>
      <c r="U27" s="14"/>
      <c r="V27" s="8"/>
    </row>
    <row r="28" spans="1:22" ht="15" x14ac:dyDescent="0.2">
      <c r="A28" s="15"/>
      <c r="B28" s="60"/>
      <c r="C28" s="61"/>
      <c r="D28" s="64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66"/>
      <c r="S28" s="8"/>
      <c r="T28" s="12"/>
      <c r="U28" s="14"/>
      <c r="V28" s="8"/>
    </row>
    <row r="29" spans="1:22" ht="15" x14ac:dyDescent="0.2">
      <c r="A29" s="15"/>
      <c r="B29" s="60" t="s">
        <v>95</v>
      </c>
      <c r="C29" s="61">
        <v>148855</v>
      </c>
      <c r="D29" s="64">
        <v>148167</v>
      </c>
      <c r="E29" s="63">
        <v>146979</v>
      </c>
      <c r="F29" s="64">
        <v>145639</v>
      </c>
      <c r="G29" s="64">
        <v>144593</v>
      </c>
      <c r="H29" s="64">
        <v>143004</v>
      </c>
      <c r="I29" s="64">
        <v>141925</v>
      </c>
      <c r="J29" s="64">
        <v>141197</v>
      </c>
      <c r="K29" s="72">
        <v>140801</v>
      </c>
      <c r="L29" s="64">
        <v>140488</v>
      </c>
      <c r="M29" s="64">
        <v>143915</v>
      </c>
      <c r="N29" s="64">
        <v>145721</v>
      </c>
      <c r="O29" s="64">
        <v>145575</v>
      </c>
      <c r="P29" s="64">
        <v>146132</v>
      </c>
      <c r="Q29" s="65">
        <f t="shared" si="0"/>
        <v>-2723</v>
      </c>
      <c r="R29" s="66">
        <f>+Q29/C29</f>
        <v>-1.8292969668469317E-2</v>
      </c>
      <c r="S29" s="8"/>
      <c r="T29" s="12"/>
      <c r="U29" s="14"/>
      <c r="V29" s="8"/>
    </row>
    <row r="30" spans="1:22" ht="15" x14ac:dyDescent="0.2">
      <c r="A30" s="15"/>
      <c r="B30" s="60" t="s">
        <v>96</v>
      </c>
      <c r="C30" s="61">
        <v>537369</v>
      </c>
      <c r="D30" s="64">
        <v>539931</v>
      </c>
      <c r="E30" s="63">
        <v>542970</v>
      </c>
      <c r="F30" s="64">
        <v>546025</v>
      </c>
      <c r="G30" s="64">
        <v>548014</v>
      </c>
      <c r="H30" s="64">
        <v>549905</v>
      </c>
      <c r="I30" s="64">
        <v>552781</v>
      </c>
      <c r="J30" s="64">
        <v>554738</v>
      </c>
      <c r="K30" s="72">
        <v>556402</v>
      </c>
      <c r="L30" s="64">
        <v>556341</v>
      </c>
      <c r="M30" s="64">
        <v>573660</v>
      </c>
      <c r="N30" s="64">
        <v>572833</v>
      </c>
      <c r="O30" s="64">
        <v>570417</v>
      </c>
      <c r="P30" s="64">
        <v>572726</v>
      </c>
      <c r="Q30" s="65">
        <f t="shared" si="0"/>
        <v>35357</v>
      </c>
      <c r="R30" s="66">
        <f>+Q30/C30</f>
        <v>6.5796501100733387E-2</v>
      </c>
      <c r="S30" s="8"/>
      <c r="T30" s="12"/>
      <c r="U30" s="14"/>
      <c r="V30" s="8"/>
    </row>
    <row r="31" spans="1:22" ht="15" x14ac:dyDescent="0.2">
      <c r="A31" s="32"/>
      <c r="B31" s="73" t="s">
        <v>97</v>
      </c>
      <c r="C31" s="74">
        <v>108576</v>
      </c>
      <c r="D31" s="75">
        <v>108142</v>
      </c>
      <c r="E31" s="76">
        <v>107563</v>
      </c>
      <c r="F31" s="75">
        <v>106897</v>
      </c>
      <c r="G31" s="75">
        <v>106981</v>
      </c>
      <c r="H31" s="75">
        <v>106742</v>
      </c>
      <c r="I31" s="75">
        <v>106059</v>
      </c>
      <c r="J31" s="75">
        <v>105715</v>
      </c>
      <c r="K31" s="77">
        <v>105528</v>
      </c>
      <c r="L31" s="75">
        <v>105267</v>
      </c>
      <c r="M31" s="75">
        <v>109520</v>
      </c>
      <c r="N31" s="75">
        <v>110567</v>
      </c>
      <c r="O31" s="75">
        <v>110903</v>
      </c>
      <c r="P31" s="87">
        <v>111252</v>
      </c>
      <c r="Q31" s="65">
        <f t="shared" si="0"/>
        <v>2676</v>
      </c>
      <c r="R31" s="78">
        <f>+Q31/C31</f>
        <v>2.4646330680813438E-2</v>
      </c>
      <c r="S31" s="8"/>
      <c r="T31" s="12"/>
      <c r="U31" s="14"/>
      <c r="V31" s="8"/>
    </row>
    <row r="32" spans="1:22" ht="27.75" customHeight="1" thickBot="1" x14ac:dyDescent="0.25">
      <c r="A32" s="53"/>
      <c r="B32" s="79" t="s">
        <v>98</v>
      </c>
      <c r="C32" s="80">
        <f>SUM(C5:C31)</f>
        <v>8799446</v>
      </c>
      <c r="D32" s="80">
        <f t="shared" ref="D32:O32" si="1">SUM(D5:D31)</f>
        <v>8828117</v>
      </c>
      <c r="E32" s="80">
        <f t="shared" si="1"/>
        <v>8844942</v>
      </c>
      <c r="F32" s="80">
        <f t="shared" si="1"/>
        <v>8856972</v>
      </c>
      <c r="G32" s="80">
        <f t="shared" si="1"/>
        <v>8864525</v>
      </c>
      <c r="H32" s="80">
        <f t="shared" si="1"/>
        <v>8867949</v>
      </c>
      <c r="I32" s="80">
        <f t="shared" si="1"/>
        <v>8870827</v>
      </c>
      <c r="J32" s="80">
        <f t="shared" si="1"/>
        <v>8885525</v>
      </c>
      <c r="K32" s="80">
        <f t="shared" si="1"/>
        <v>8886025</v>
      </c>
      <c r="L32" s="80">
        <f t="shared" si="1"/>
        <v>8882190</v>
      </c>
      <c r="M32" s="80">
        <f t="shared" si="1"/>
        <v>9272392</v>
      </c>
      <c r="N32" s="80">
        <f t="shared" si="1"/>
        <v>9269175</v>
      </c>
      <c r="O32" s="80">
        <f t="shared" si="1"/>
        <v>9260817</v>
      </c>
      <c r="P32" s="80">
        <f>SUM(P5:P31)</f>
        <v>9290841</v>
      </c>
      <c r="Q32" s="82">
        <f>+P32-C32</f>
        <v>491395</v>
      </c>
      <c r="R32" s="81">
        <f>+Q32/C32</f>
        <v>5.5843856533695418E-2</v>
      </c>
      <c r="S32" s="8"/>
      <c r="T32" s="12"/>
      <c r="U32" s="14"/>
      <c r="V32" s="8"/>
    </row>
    <row r="33" spans="1:22" ht="6.75" customHeight="1" thickTop="1" thickBot="1" x14ac:dyDescent="0.3">
      <c r="A33" s="2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3"/>
      <c r="R33" s="13"/>
      <c r="S33" s="8"/>
      <c r="T33" s="12"/>
      <c r="U33" s="14"/>
      <c r="V33" s="8"/>
    </row>
    <row r="34" spans="1:22" ht="15" customHeight="1" thickTop="1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0"/>
      <c r="R34" s="11"/>
      <c r="S34" s="8"/>
      <c r="T34" s="12"/>
      <c r="U34" s="14"/>
      <c r="V34" s="8"/>
    </row>
    <row r="35" spans="1:22" ht="15" customHeight="1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3"/>
      <c r="R35" s="14"/>
      <c r="S35" s="8"/>
      <c r="T35" s="12"/>
      <c r="U35" s="14"/>
      <c r="V35" s="8"/>
    </row>
    <row r="36" spans="1:22" ht="15" customHeight="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3"/>
      <c r="R36" s="14"/>
      <c r="S36" s="8"/>
      <c r="T36" s="12"/>
      <c r="U36" s="14"/>
      <c r="V36" s="8"/>
    </row>
    <row r="37" spans="1:22" ht="15" customHeight="1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3"/>
      <c r="R37" s="14"/>
      <c r="S37" s="8"/>
      <c r="T37" s="12"/>
      <c r="U37" s="14"/>
      <c r="V37" s="8"/>
    </row>
    <row r="38" spans="1:22" ht="15" customHeight="1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3"/>
      <c r="R38" s="14"/>
      <c r="S38" s="8"/>
      <c r="T38" s="12"/>
      <c r="U38" s="14"/>
      <c r="V38" s="8"/>
    </row>
    <row r="39" spans="1:22" ht="15" customHeight="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3"/>
      <c r="R39" s="14"/>
      <c r="S39" s="8"/>
      <c r="T39" s="12"/>
      <c r="U39" s="14"/>
      <c r="V39" s="8"/>
    </row>
    <row r="40" spans="1:22" ht="15" customHeight="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3"/>
      <c r="R40" s="14"/>
      <c r="S40" s="8"/>
      <c r="T40" s="12"/>
      <c r="U40" s="14"/>
      <c r="V40" s="8"/>
    </row>
    <row r="41" spans="1:22" ht="15" customHeight="1" thickBot="1" x14ac:dyDescent="0.3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8"/>
      <c r="T41" s="24"/>
      <c r="U41" s="20"/>
      <c r="V41" s="8"/>
    </row>
    <row r="42" spans="1:22" ht="9.75" customHeight="1" thickTop="1" x14ac:dyDescent="0.25">
      <c r="A42" s="2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3"/>
      <c r="R42" s="13"/>
      <c r="S42" s="8"/>
      <c r="T42" s="13"/>
      <c r="U42" s="13"/>
      <c r="V42" s="8"/>
    </row>
    <row r="43" spans="1:22" ht="34.5" customHeight="1" x14ac:dyDescent="0.2">
      <c r="A43" s="8"/>
      <c r="Q43" s="8"/>
      <c r="R43" s="8"/>
      <c r="S43" s="8"/>
      <c r="T43" s="8"/>
      <c r="U43" s="8"/>
      <c r="V43" s="8"/>
    </row>
    <row r="44" spans="1:22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22" x14ac:dyDescent="0.2">
      <c r="T45" s="27"/>
    </row>
  </sheetData>
  <mergeCells count="2">
    <mergeCell ref="A1:U1"/>
    <mergeCell ref="T3:U3"/>
  </mergeCells>
  <phoneticPr fontId="0" type="noConversion"/>
  <printOptions horizontalCentered="1" verticalCentered="1"/>
  <pageMargins left="0.5" right="0.5" top="0.5" bottom="0.5" header="0.5" footer="0.5"/>
  <pageSetup scale="70" orientation="landscape" r:id="rId1"/>
  <headerFooter alignWithMargins="0"/>
  <ignoredErrors>
    <ignoredError sqref="C32:Q3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E22" sqref="E22"/>
    </sheetView>
  </sheetViews>
  <sheetFormatPr defaultRowHeight="12.75" x14ac:dyDescent="0.2"/>
  <cols>
    <col min="1" max="1" width="11.140625" customWidth="1"/>
    <col min="2" max="2" width="11" customWidth="1"/>
    <col min="3" max="3" width="11.85546875" customWidth="1"/>
    <col min="4" max="4" width="12.42578125" customWidth="1"/>
    <col min="5" max="5" width="11.7109375" customWidth="1"/>
    <col min="6" max="6" width="12" customWidth="1"/>
    <col min="7" max="7" width="11.140625" customWidth="1"/>
    <col min="8" max="8" width="10" customWidth="1"/>
    <col min="9" max="10" width="10.7109375" customWidth="1"/>
    <col min="11" max="11" width="10.7109375" bestFit="1" customWidth="1"/>
    <col min="12" max="13" width="10.5703125" customWidth="1"/>
    <col min="14" max="14" width="10.28515625" customWidth="1"/>
    <col min="15" max="15" width="10.7109375" bestFit="1" customWidth="1"/>
    <col min="16" max="17" width="9.28515625" bestFit="1" customWidth="1"/>
  </cols>
  <sheetData>
    <row r="1" spans="1:18" x14ac:dyDescent="0.2">
      <c r="A1" s="33"/>
    </row>
    <row r="2" spans="1:18" ht="11.25" customHeight="1" x14ac:dyDescent="0.2">
      <c r="A2" s="40" t="s">
        <v>121</v>
      </c>
      <c r="B2" s="41">
        <f>Sheet1!R23</f>
        <v>0.14134018048216301</v>
      </c>
    </row>
    <row r="3" spans="1:18" ht="11.25" customHeight="1" x14ac:dyDescent="0.2">
      <c r="A3" s="21" t="str">
        <f>Sheet1!B15</f>
        <v>Hudson</v>
      </c>
      <c r="B3" s="42">
        <f>Sheet1!R15</f>
        <v>0.10983997533241459</v>
      </c>
    </row>
    <row r="4" spans="1:18" ht="11.25" customHeight="1" x14ac:dyDescent="0.2">
      <c r="A4" s="21" t="str">
        <f>Sheet1!B13</f>
        <v>Essex</v>
      </c>
      <c r="B4" s="46">
        <f>Sheet1!R13</f>
        <v>8.5557186714402503E-2</v>
      </c>
    </row>
    <row r="5" spans="1:18" ht="11.25" customHeight="1" x14ac:dyDescent="0.2">
      <c r="A5" s="21" t="str">
        <f>Sheet1!B27</f>
        <v>Somerset</v>
      </c>
      <c r="B5" s="43">
        <f>Sheet1!R27</f>
        <v>7.6267578257569676E-2</v>
      </c>
    </row>
    <row r="6" spans="1:18" ht="11.25" customHeight="1" x14ac:dyDescent="0.2">
      <c r="A6" s="21" t="str">
        <f>Sheet1!B14</f>
        <v>Gloucester</v>
      </c>
      <c r="B6" s="43">
        <f>Sheet1!R14</f>
        <v>6.6653985820508382E-2</v>
      </c>
    </row>
    <row r="7" spans="1:18" ht="11.25" customHeight="1" x14ac:dyDescent="0.2">
      <c r="A7" s="21" t="str">
        <f>Sheet1!B30</f>
        <v>Union</v>
      </c>
      <c r="B7" s="54">
        <f>Sheet1!R30</f>
        <v>6.5796501100733387E-2</v>
      </c>
    </row>
    <row r="8" spans="1:18" ht="11.25" customHeight="1" x14ac:dyDescent="0.2">
      <c r="A8" s="21" t="str">
        <f>Sheet1!B19</f>
        <v>Middlesex</v>
      </c>
      <c r="B8" s="54">
        <f>Sheet1!R19</f>
        <v>6.5204413647475576E-2</v>
      </c>
    </row>
    <row r="9" spans="1:18" ht="11.25" customHeight="1" x14ac:dyDescent="0.2">
      <c r="A9" s="21" t="str">
        <f>Sheet1!B6</f>
        <v>Bergen</v>
      </c>
      <c r="B9" s="54">
        <f>Sheet1!R6</f>
        <v>5.6772490742416283E-2</v>
      </c>
    </row>
    <row r="10" spans="1:18" ht="11.25" customHeight="1" x14ac:dyDescent="0.2">
      <c r="A10" s="21" t="str">
        <f>Sheet1!B7</f>
        <v>Burlington</v>
      </c>
      <c r="B10" s="44">
        <f>Sheet1!R7</f>
        <v>4.4615244172609654E-2</v>
      </c>
    </row>
    <row r="11" spans="1:18" ht="11.25" customHeight="1" x14ac:dyDescent="0.2">
      <c r="A11" t="str">
        <f>Sheet1!B22</f>
        <v>Morris</v>
      </c>
      <c r="B11" s="83">
        <f>Sheet1!R22</f>
        <v>4.4265626237015777E-2</v>
      </c>
    </row>
    <row r="12" spans="1:18" ht="11.25" customHeight="1" x14ac:dyDescent="0.2">
      <c r="A12" s="21" t="str">
        <f>Sheet1!B18</f>
        <v>Mercer</v>
      </c>
      <c r="B12" s="43">
        <f>Sheet1!R18</f>
        <v>3.7958951682426238E-2</v>
      </c>
    </row>
    <row r="13" spans="1:18" ht="11.25" customHeight="1" x14ac:dyDescent="0.2">
      <c r="A13" s="21" t="str">
        <f>Sheet1!B9</f>
        <v>Camden</v>
      </c>
      <c r="B13" s="43">
        <f>Sheet1!R9</f>
        <v>2.7121913204422581E-2</v>
      </c>
      <c r="E13" s="38" t="s">
        <v>135</v>
      </c>
    </row>
    <row r="14" spans="1:18" ht="11.25" customHeight="1" x14ac:dyDescent="0.2">
      <c r="A14" s="21" t="str">
        <f>Sheet1!B31</f>
        <v>Warren</v>
      </c>
      <c r="B14" s="43">
        <f>Sheet1!R31</f>
        <v>2.4646330680813438E-2</v>
      </c>
      <c r="E14" s="21"/>
    </row>
    <row r="15" spans="1:18" x14ac:dyDescent="0.2">
      <c r="A15" t="str">
        <f>Sheet1!B25</f>
        <v>Passaic</v>
      </c>
      <c r="B15" s="54">
        <f>Sheet1!R25</f>
        <v>2.2652348597574215E-2</v>
      </c>
      <c r="E15">
        <v>2010</v>
      </c>
      <c r="F15">
        <v>2011</v>
      </c>
      <c r="G15">
        <v>2012</v>
      </c>
      <c r="H15">
        <v>2013</v>
      </c>
      <c r="I15">
        <v>2014</v>
      </c>
      <c r="J15">
        <v>2015</v>
      </c>
      <c r="K15">
        <v>2016</v>
      </c>
      <c r="L15">
        <v>2017</v>
      </c>
      <c r="M15">
        <v>2018</v>
      </c>
      <c r="N15">
        <v>2019</v>
      </c>
      <c r="O15">
        <v>2020</v>
      </c>
      <c r="P15">
        <v>2021</v>
      </c>
      <c r="Q15">
        <v>2022</v>
      </c>
      <c r="R15">
        <v>2023</v>
      </c>
    </row>
    <row r="16" spans="1:18" ht="15" x14ac:dyDescent="0.2">
      <c r="A16" s="21" t="str">
        <f>Sheet1!B17</f>
        <v>Hunterdon</v>
      </c>
      <c r="B16" s="45">
        <f>Sheet1!R17</f>
        <v>2.2470586387270071E-2</v>
      </c>
      <c r="C16" s="9"/>
      <c r="D16" s="28"/>
      <c r="E16" s="68">
        <f>Sheet1!C23</f>
        <v>577564</v>
      </c>
      <c r="F16" s="68">
        <f>Sheet1!D23</f>
        <v>578876</v>
      </c>
      <c r="G16" s="69">
        <f>Sheet1!E23</f>
        <v>579932</v>
      </c>
      <c r="H16" s="69">
        <f>Sheet1!F23</f>
        <v>582059</v>
      </c>
      <c r="I16" s="69">
        <f>Sheet1!G23</f>
        <v>584447</v>
      </c>
      <c r="J16" s="69">
        <f>Sheet1!H23</f>
        <v>587091</v>
      </c>
      <c r="K16" s="69">
        <f>Sheet1!I23</f>
        <v>590897</v>
      </c>
      <c r="L16" s="69">
        <f>Sheet1!J23</f>
        <v>595424</v>
      </c>
      <c r="M16" s="69">
        <f>Sheet1!K23</f>
        <v>601478</v>
      </c>
      <c r="N16" s="69">
        <f>Sheet1!L23</f>
        <v>607186</v>
      </c>
      <c r="O16" s="69">
        <f>Sheet1!M23</f>
        <v>638465</v>
      </c>
      <c r="P16" s="64">
        <f>Sheet1!N23</f>
        <v>649825</v>
      </c>
      <c r="Q16" s="64">
        <f>Sheet1!O23</f>
        <v>655663</v>
      </c>
      <c r="R16" s="64">
        <f>Sheet1!P23</f>
        <v>659197</v>
      </c>
    </row>
    <row r="17" spans="1:15" x14ac:dyDescent="0.2">
      <c r="A17" s="21" t="str">
        <f>Sheet1!B21</f>
        <v>Monmouth</v>
      </c>
      <c r="B17" s="44">
        <f>Sheet1!R21</f>
        <v>1.9569806855618349E-2</v>
      </c>
      <c r="C17" s="30"/>
      <c r="O17" s="36"/>
    </row>
    <row r="18" spans="1:15" ht="15" x14ac:dyDescent="0.2">
      <c r="A18" s="38" t="str">
        <f>Sheet1!B5</f>
        <v>Atlantic</v>
      </c>
      <c r="B18" s="39">
        <f>Sheet1!R5</f>
        <v>2.0571786432087616E-3</v>
      </c>
      <c r="C18" s="25"/>
    </row>
    <row r="19" spans="1:15" ht="15.75" x14ac:dyDescent="0.25">
      <c r="A19" t="str">
        <f>Sheet1!B26</f>
        <v>Salem</v>
      </c>
      <c r="B19" s="44">
        <f>Sheet1!R26</f>
        <v>-9.7302212791755081E-3</v>
      </c>
      <c r="E19" s="16"/>
      <c r="F19" s="37"/>
    </row>
    <row r="20" spans="1:15" ht="15.75" x14ac:dyDescent="0.25">
      <c r="A20" t="str">
        <f>Sheet1!B29</f>
        <v>Sussex</v>
      </c>
      <c r="B20" s="44">
        <f>Sheet1!R29</f>
        <v>-1.8292969668469317E-2</v>
      </c>
      <c r="E20" s="16"/>
      <c r="F20" s="37"/>
    </row>
    <row r="21" spans="1:15" ht="15.75" x14ac:dyDescent="0.25">
      <c r="A21" t="str">
        <f>Sheet1!B10</f>
        <v>Cape May</v>
      </c>
      <c r="B21" s="45">
        <f>Sheet1!R10</f>
        <v>-2.6766242850676872E-2</v>
      </c>
      <c r="E21" s="16"/>
      <c r="F21" s="37"/>
    </row>
    <row r="22" spans="1:15" x14ac:dyDescent="0.2">
      <c r="A22" s="21" t="str">
        <f>Sheet1!B11</f>
        <v>Cumberland</v>
      </c>
      <c r="B22" s="44">
        <f>Sheet1!R11</f>
        <v>-2.790700642633329E-2</v>
      </c>
      <c r="D22" s="33"/>
      <c r="E22" s="21"/>
      <c r="F22" s="37"/>
    </row>
    <row r="23" spans="1:15" ht="15.75" x14ac:dyDescent="0.25">
      <c r="D23" s="21"/>
      <c r="E23" s="16"/>
      <c r="F23" s="37"/>
    </row>
    <row r="24" spans="1:15" ht="15.75" x14ac:dyDescent="0.25">
      <c r="C24" s="21"/>
      <c r="D24" s="33"/>
      <c r="E24" s="16"/>
      <c r="F24" s="37"/>
    </row>
    <row r="25" spans="1:15" ht="15.75" x14ac:dyDescent="0.25">
      <c r="D25" s="33"/>
      <c r="E25" s="16"/>
      <c r="F25" s="37"/>
    </row>
    <row r="26" spans="1:15" x14ac:dyDescent="0.2">
      <c r="D26" s="33"/>
      <c r="E26" s="21"/>
      <c r="F26" s="37"/>
    </row>
    <row r="27" spans="1:15" ht="15.75" x14ac:dyDescent="0.25">
      <c r="A27" t="s">
        <v>100</v>
      </c>
      <c r="B27">
        <v>262945</v>
      </c>
      <c r="D27" s="21"/>
      <c r="E27" s="16"/>
      <c r="F27" s="37"/>
    </row>
    <row r="28" spans="1:15" ht="15.75" x14ac:dyDescent="0.25">
      <c r="A28" t="s">
        <v>101</v>
      </c>
      <c r="B28">
        <v>930394</v>
      </c>
      <c r="D28" s="33"/>
      <c r="E28" s="16"/>
      <c r="F28" s="37"/>
    </row>
    <row r="29" spans="1:15" ht="15.75" x14ac:dyDescent="0.25">
      <c r="A29" t="s">
        <v>102</v>
      </c>
      <c r="B29">
        <v>446596</v>
      </c>
      <c r="D29" s="33"/>
      <c r="E29" s="16"/>
      <c r="F29" s="37"/>
    </row>
    <row r="30" spans="1:15" ht="15" x14ac:dyDescent="0.2">
      <c r="A30" t="s">
        <v>103</v>
      </c>
      <c r="B30">
        <v>506809</v>
      </c>
      <c r="D30" s="34"/>
      <c r="E30" s="21"/>
      <c r="F30" s="37"/>
    </row>
    <row r="31" spans="1:15" ht="15.75" x14ac:dyDescent="0.25">
      <c r="A31" t="s">
        <v>104</v>
      </c>
      <c r="B31">
        <v>91546</v>
      </c>
      <c r="D31" s="21"/>
      <c r="E31" s="16"/>
      <c r="F31" s="37"/>
    </row>
    <row r="32" spans="1:15" ht="15.75" x14ac:dyDescent="0.25">
      <c r="A32" t="s">
        <v>105</v>
      </c>
      <c r="B32">
        <v>147008</v>
      </c>
      <c r="D32" s="33"/>
      <c r="E32" s="16"/>
      <c r="F32" s="37"/>
    </row>
    <row r="33" spans="1:6" ht="15.75" x14ac:dyDescent="0.25">
      <c r="A33" t="s">
        <v>106</v>
      </c>
      <c r="B33">
        <v>800501</v>
      </c>
      <c r="D33" s="33"/>
      <c r="E33" s="16"/>
      <c r="F33" s="37"/>
    </row>
    <row r="34" spans="1:6" x14ac:dyDescent="0.2">
      <c r="A34" t="s">
        <v>107</v>
      </c>
      <c r="B34">
        <v>293245</v>
      </c>
      <c r="D34" s="33"/>
      <c r="E34" s="21"/>
      <c r="F34" s="37"/>
    </row>
    <row r="35" spans="1:6" ht="15.75" x14ac:dyDescent="0.25">
      <c r="A35" t="s">
        <v>108</v>
      </c>
      <c r="B35">
        <v>671666</v>
      </c>
      <c r="D35" s="21"/>
      <c r="E35" s="16"/>
      <c r="F35" s="37"/>
    </row>
    <row r="36" spans="1:6" ht="15.75" x14ac:dyDescent="0.25">
      <c r="A36" t="s">
        <v>109</v>
      </c>
      <c r="B36">
        <v>124797</v>
      </c>
      <c r="D36" s="33"/>
      <c r="E36" s="16"/>
      <c r="F36" s="37"/>
    </row>
    <row r="37" spans="1:6" ht="15" x14ac:dyDescent="0.2">
      <c r="A37" t="s">
        <v>110</v>
      </c>
      <c r="B37">
        <v>367239</v>
      </c>
      <c r="D37" s="33"/>
      <c r="E37" s="25"/>
      <c r="F37" s="37"/>
    </row>
    <row r="38" spans="1:6" x14ac:dyDescent="0.2">
      <c r="A38" t="s">
        <v>111</v>
      </c>
      <c r="B38">
        <v>822736</v>
      </c>
      <c r="D38" s="33"/>
      <c r="E38" s="21"/>
      <c r="F38" s="37"/>
    </row>
    <row r="39" spans="1:6" ht="15.75" x14ac:dyDescent="0.25">
      <c r="A39" t="s">
        <v>112</v>
      </c>
      <c r="B39">
        <v>618381</v>
      </c>
      <c r="D39" s="21"/>
      <c r="E39" s="16"/>
      <c r="F39" s="37"/>
    </row>
    <row r="40" spans="1:6" ht="15.75" x14ac:dyDescent="0.25">
      <c r="A40" t="s">
        <v>113</v>
      </c>
      <c r="B40">
        <v>491087</v>
      </c>
      <c r="D40" s="33"/>
      <c r="E40" s="16"/>
      <c r="F40" s="37"/>
    </row>
    <row r="41" spans="1:6" ht="15.75" x14ac:dyDescent="0.25">
      <c r="A41" t="s">
        <v>114</v>
      </c>
      <c r="B41">
        <v>614237</v>
      </c>
      <c r="D41" s="33"/>
      <c r="E41" s="16"/>
      <c r="F41" s="37"/>
    </row>
    <row r="42" spans="1:6" x14ac:dyDescent="0.2">
      <c r="A42" t="s">
        <v>115</v>
      </c>
      <c r="B42">
        <v>500382</v>
      </c>
      <c r="D42" s="33"/>
      <c r="E42" s="21"/>
      <c r="F42" s="37"/>
    </row>
    <row r="43" spans="1:6" ht="15.75" x14ac:dyDescent="0.25">
      <c r="A43" t="s">
        <v>116</v>
      </c>
      <c r="B43">
        <v>62451</v>
      </c>
      <c r="D43" s="21"/>
      <c r="E43" s="16"/>
      <c r="F43" s="37"/>
    </row>
    <row r="44" spans="1:6" ht="15.75" x14ac:dyDescent="0.25">
      <c r="A44" t="s">
        <v>117</v>
      </c>
      <c r="B44">
        <v>329331</v>
      </c>
      <c r="E44" s="16"/>
      <c r="F44" s="37"/>
    </row>
    <row r="45" spans="1:6" ht="15.75" x14ac:dyDescent="0.25">
      <c r="A45" t="s">
        <v>118</v>
      </c>
      <c r="B45">
        <v>140002</v>
      </c>
      <c r="E45" s="31"/>
      <c r="F45" s="37"/>
    </row>
    <row r="46" spans="1:6" x14ac:dyDescent="0.2">
      <c r="A46" t="s">
        <v>119</v>
      </c>
      <c r="B46">
        <v>555394</v>
      </c>
      <c r="F46" s="37"/>
    </row>
    <row r="47" spans="1:6" ht="15" x14ac:dyDescent="0.25">
      <c r="A47" t="s">
        <v>120</v>
      </c>
      <c r="B47">
        <v>105624</v>
      </c>
      <c r="D47" s="35"/>
      <c r="F47" s="37"/>
    </row>
    <row r="48" spans="1:6" x14ac:dyDescent="0.2">
      <c r="C48" s="21"/>
      <c r="D48" s="33"/>
    </row>
    <row r="49" spans="3:3" ht="15.75" x14ac:dyDescent="0.25">
      <c r="C49" s="29"/>
    </row>
  </sheetData>
  <sortState ref="A2:B22">
    <sortCondition descending="1" ref="B2:B22"/>
    <sortCondition ref="A2:A22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75" workbookViewId="0">
      <selection activeCell="D11" sqref="D11"/>
    </sheetView>
  </sheetViews>
  <sheetFormatPr defaultRowHeight="12.75" x14ac:dyDescent="0.2"/>
  <cols>
    <col min="2" max="2" width="20.7109375" bestFit="1" customWidth="1"/>
    <col min="3" max="3" width="3.5703125" bestFit="1" customWidth="1"/>
    <col min="4" max="4" width="23.42578125" bestFit="1" customWidth="1"/>
    <col min="8" max="8" width="32.5703125" bestFit="1" customWidth="1"/>
  </cols>
  <sheetData>
    <row r="1" spans="1:8" ht="16.5" x14ac:dyDescent="0.3">
      <c r="B1" s="5" t="s">
        <v>0</v>
      </c>
      <c r="C1" s="5"/>
      <c r="D1" s="5" t="s">
        <v>1</v>
      </c>
    </row>
    <row r="2" spans="1:8" ht="16.5" x14ac:dyDescent="0.3">
      <c r="A2" t="s">
        <v>47</v>
      </c>
      <c r="B2" s="4" t="s">
        <v>2</v>
      </c>
      <c r="C2" s="6">
        <v>85736</v>
      </c>
      <c r="D2" s="5"/>
    </row>
    <row r="3" spans="1:8" ht="16.5" x14ac:dyDescent="0.3">
      <c r="A3" t="s">
        <v>48</v>
      </c>
      <c r="B3" s="4" t="s">
        <v>3</v>
      </c>
      <c r="C3" s="6">
        <v>74947</v>
      </c>
      <c r="D3" s="5"/>
    </row>
    <row r="4" spans="1:8" ht="16.5" x14ac:dyDescent="0.3">
      <c r="A4" t="s">
        <v>49</v>
      </c>
      <c r="B4" s="4" t="s">
        <v>4</v>
      </c>
      <c r="C4" s="6">
        <v>52483</v>
      </c>
      <c r="D4" s="5"/>
    </row>
    <row r="5" spans="1:8" ht="16.5" x14ac:dyDescent="0.3">
      <c r="A5" t="s">
        <v>34</v>
      </c>
      <c r="B5" s="5"/>
      <c r="C5" s="7"/>
      <c r="D5" s="5"/>
    </row>
    <row r="6" spans="1:8" ht="16.5" x14ac:dyDescent="0.3">
      <c r="A6" t="s">
        <v>35</v>
      </c>
      <c r="B6" s="4" t="s">
        <v>7</v>
      </c>
      <c r="C6" s="6">
        <v>41097</v>
      </c>
      <c r="D6" s="5"/>
    </row>
    <row r="7" spans="1:8" ht="16.5" x14ac:dyDescent="0.3">
      <c r="A7" t="s">
        <v>36</v>
      </c>
      <c r="B7" s="4" t="s">
        <v>5</v>
      </c>
      <c r="C7" s="6">
        <v>39180</v>
      </c>
      <c r="D7" s="5"/>
    </row>
    <row r="8" spans="1:8" ht="16.5" x14ac:dyDescent="0.3">
      <c r="A8" t="s">
        <v>37</v>
      </c>
      <c r="B8" s="4" t="s">
        <v>6</v>
      </c>
      <c r="C8" s="6">
        <v>37919</v>
      </c>
      <c r="D8" s="5"/>
    </row>
    <row r="9" spans="1:8" ht="16.5" x14ac:dyDescent="0.3">
      <c r="A9" t="s">
        <v>38</v>
      </c>
      <c r="B9" s="5"/>
      <c r="C9" s="7"/>
      <c r="D9" s="5"/>
    </row>
    <row r="10" spans="1:8" ht="16.5" x14ac:dyDescent="0.3">
      <c r="A10" t="s">
        <v>39</v>
      </c>
      <c r="B10" s="4" t="s">
        <v>33</v>
      </c>
      <c r="C10" s="6">
        <v>24654</v>
      </c>
      <c r="D10" s="5"/>
    </row>
    <row r="11" spans="1:8" ht="16.5" x14ac:dyDescent="0.3">
      <c r="A11" t="s">
        <v>40</v>
      </c>
      <c r="B11" s="4" t="s">
        <v>10</v>
      </c>
      <c r="C11" s="6">
        <v>21493</v>
      </c>
      <c r="D11" s="5"/>
    </row>
    <row r="12" spans="1:8" ht="16.5" x14ac:dyDescent="0.3">
      <c r="A12" t="s">
        <v>41</v>
      </c>
      <c r="B12" s="4" t="s">
        <v>8</v>
      </c>
      <c r="C12" s="6">
        <v>17248</v>
      </c>
      <c r="D12" s="1"/>
    </row>
    <row r="13" spans="1:8" ht="16.5" x14ac:dyDescent="0.3">
      <c r="A13" t="s">
        <v>42</v>
      </c>
      <c r="B13" s="5"/>
      <c r="C13" s="7"/>
      <c r="D13" s="1"/>
      <c r="H13" s="3"/>
    </row>
    <row r="14" spans="1:8" ht="16.5" x14ac:dyDescent="0.3">
      <c r="A14" t="s">
        <v>43</v>
      </c>
      <c r="B14" s="4" t="s">
        <v>9</v>
      </c>
      <c r="C14" s="6">
        <v>15398</v>
      </c>
      <c r="D14" s="1"/>
      <c r="H14" s="3"/>
    </row>
    <row r="15" spans="1:8" ht="16.5" x14ac:dyDescent="0.3">
      <c r="A15" t="s">
        <v>44</v>
      </c>
      <c r="B15" s="4" t="s">
        <v>11</v>
      </c>
      <c r="C15" s="6">
        <v>14233</v>
      </c>
      <c r="D15" s="1"/>
      <c r="H15" s="3"/>
    </row>
    <row r="16" spans="1:8" ht="16.5" x14ac:dyDescent="0.3">
      <c r="A16" t="s">
        <v>45</v>
      </c>
      <c r="B16" s="4" t="s">
        <v>12</v>
      </c>
      <c r="C16" s="6">
        <v>9981</v>
      </c>
      <c r="D16" s="1"/>
      <c r="H16" s="3"/>
    </row>
    <row r="17" spans="1:8" ht="16.5" x14ac:dyDescent="0.3">
      <c r="A17" t="s">
        <v>46</v>
      </c>
      <c r="B17" s="5"/>
      <c r="C17" s="7"/>
      <c r="D17" s="1"/>
      <c r="H17" s="3"/>
    </row>
    <row r="18" spans="1:8" ht="16.5" x14ac:dyDescent="0.3">
      <c r="A18" t="s">
        <v>50</v>
      </c>
      <c r="B18" s="4" t="s">
        <v>13</v>
      </c>
      <c r="C18" s="6">
        <v>6063</v>
      </c>
      <c r="D18" s="1"/>
      <c r="H18" s="3"/>
    </row>
    <row r="19" spans="1:8" ht="16.5" x14ac:dyDescent="0.3">
      <c r="A19" t="s">
        <v>51</v>
      </c>
      <c r="B19" s="4" t="s">
        <v>14</v>
      </c>
      <c r="C19" s="6">
        <v>6060</v>
      </c>
      <c r="D19" s="1"/>
      <c r="H19" s="3"/>
    </row>
    <row r="20" spans="1:8" ht="16.5" x14ac:dyDescent="0.3">
      <c r="A20" t="s">
        <v>52</v>
      </c>
      <c r="B20" s="4" t="s">
        <v>15</v>
      </c>
      <c r="C20" s="6">
        <v>3470</v>
      </c>
      <c r="D20" s="1"/>
      <c r="H20" s="3"/>
    </row>
    <row r="21" spans="1:8" ht="16.5" x14ac:dyDescent="0.3">
      <c r="A21" t="s">
        <v>53</v>
      </c>
      <c r="B21" s="5"/>
      <c r="C21" s="7"/>
      <c r="D21" s="1"/>
      <c r="H21" s="3"/>
    </row>
    <row r="22" spans="1:8" ht="16.5" x14ac:dyDescent="0.3">
      <c r="A22" t="s">
        <v>54</v>
      </c>
      <c r="B22" s="4" t="s">
        <v>25</v>
      </c>
      <c r="C22" s="6">
        <v>3229</v>
      </c>
      <c r="D22" s="1"/>
      <c r="H22" s="3"/>
    </row>
    <row r="23" spans="1:8" ht="16.5" x14ac:dyDescent="0.3">
      <c r="A23" t="s">
        <v>55</v>
      </c>
      <c r="B23" s="4" t="s">
        <v>16</v>
      </c>
      <c r="C23" s="6">
        <v>2974</v>
      </c>
      <c r="D23" s="1"/>
      <c r="H23" s="3"/>
    </row>
    <row r="24" spans="1:8" ht="16.5" x14ac:dyDescent="0.3">
      <c r="A24" t="s">
        <v>56</v>
      </c>
      <c r="B24" s="4" t="s">
        <v>77</v>
      </c>
      <c r="C24" s="6">
        <v>2756</v>
      </c>
      <c r="D24" s="1"/>
      <c r="H24" s="3"/>
    </row>
    <row r="25" spans="1:8" ht="16.5" x14ac:dyDescent="0.3">
      <c r="A25" t="s">
        <v>57</v>
      </c>
      <c r="B25" s="5"/>
      <c r="C25" s="7"/>
      <c r="D25" s="1"/>
      <c r="H25" s="3"/>
    </row>
    <row r="26" spans="1:8" ht="16.5" x14ac:dyDescent="0.3">
      <c r="A26" t="s">
        <v>58</v>
      </c>
      <c r="B26" s="4" t="s">
        <v>18</v>
      </c>
      <c r="C26" s="6">
        <v>2378</v>
      </c>
      <c r="D26" s="1"/>
      <c r="H26" s="3"/>
    </row>
    <row r="27" spans="1:8" ht="16.5" x14ac:dyDescent="0.3">
      <c r="A27" t="s">
        <v>59</v>
      </c>
      <c r="B27" s="4" t="s">
        <v>22</v>
      </c>
      <c r="C27" s="6">
        <v>2088</v>
      </c>
      <c r="D27" s="1"/>
      <c r="H27" s="3"/>
    </row>
    <row r="28" spans="1:8" ht="16.5" x14ac:dyDescent="0.3">
      <c r="A28" t="s">
        <v>60</v>
      </c>
      <c r="B28" s="4" t="s">
        <v>20</v>
      </c>
      <c r="C28" s="6">
        <v>1902</v>
      </c>
      <c r="D28" s="1"/>
      <c r="H28" s="3"/>
    </row>
    <row r="29" spans="1:8" ht="16.5" x14ac:dyDescent="0.3">
      <c r="A29" t="s">
        <v>61</v>
      </c>
      <c r="B29" s="5"/>
      <c r="C29" s="7"/>
      <c r="D29" s="1"/>
      <c r="H29" s="3"/>
    </row>
    <row r="30" spans="1:8" ht="16.5" x14ac:dyDescent="0.3">
      <c r="A30" t="s">
        <v>62</v>
      </c>
      <c r="B30" s="4" t="s">
        <v>21</v>
      </c>
      <c r="C30" s="6">
        <v>1878</v>
      </c>
      <c r="D30" s="1"/>
      <c r="H30" s="3"/>
    </row>
    <row r="31" spans="1:8" ht="16.5" x14ac:dyDescent="0.3">
      <c r="A31" t="s">
        <v>63</v>
      </c>
      <c r="B31" s="4" t="s">
        <v>19</v>
      </c>
      <c r="C31" s="6">
        <v>1692</v>
      </c>
      <c r="D31" s="1"/>
      <c r="H31" s="3"/>
    </row>
    <row r="32" spans="1:8" ht="16.5" x14ac:dyDescent="0.3">
      <c r="A32" t="s">
        <v>64</v>
      </c>
      <c r="B32" s="4" t="s">
        <v>17</v>
      </c>
      <c r="C32" s="6">
        <v>1575</v>
      </c>
      <c r="D32" s="1"/>
      <c r="H32" s="3"/>
    </row>
    <row r="33" spans="1:8" ht="16.5" x14ac:dyDescent="0.3">
      <c r="A33" t="s">
        <v>65</v>
      </c>
      <c r="B33" s="5"/>
      <c r="C33" s="7"/>
      <c r="D33" s="1"/>
      <c r="H33" s="3"/>
    </row>
    <row r="34" spans="1:8" ht="16.5" x14ac:dyDescent="0.3">
      <c r="A34" t="s">
        <v>66</v>
      </c>
      <c r="B34" s="4" t="s">
        <v>24</v>
      </c>
      <c r="C34" s="6">
        <v>1366</v>
      </c>
      <c r="D34" s="1"/>
      <c r="H34" s="3"/>
    </row>
    <row r="35" spans="1:8" ht="16.5" x14ac:dyDescent="0.3">
      <c r="A35" t="s">
        <v>67</v>
      </c>
      <c r="B35" s="4" t="s">
        <v>26</v>
      </c>
      <c r="C35" s="6">
        <v>1298</v>
      </c>
      <c r="D35" s="1"/>
      <c r="H35" s="3"/>
    </row>
    <row r="36" spans="1:8" ht="16.5" x14ac:dyDescent="0.3">
      <c r="A36" t="s">
        <v>68</v>
      </c>
      <c r="B36" s="4" t="s">
        <v>23</v>
      </c>
      <c r="C36" s="6">
        <v>1107</v>
      </c>
      <c r="D36" s="1"/>
      <c r="H36" s="3"/>
    </row>
    <row r="37" spans="1:8" ht="16.5" x14ac:dyDescent="0.3">
      <c r="A37" t="s">
        <v>69</v>
      </c>
      <c r="B37" s="5"/>
      <c r="C37" s="7"/>
      <c r="D37" s="1"/>
      <c r="H37" s="3"/>
    </row>
    <row r="38" spans="1:8" ht="16.5" x14ac:dyDescent="0.3">
      <c r="A38" t="s">
        <v>70</v>
      </c>
      <c r="B38" s="4" t="s">
        <v>27</v>
      </c>
      <c r="C38" s="6">
        <v>958</v>
      </c>
      <c r="D38" s="1"/>
      <c r="H38" s="3"/>
    </row>
    <row r="39" spans="1:8" ht="16.5" x14ac:dyDescent="0.3">
      <c r="A39" t="s">
        <v>71</v>
      </c>
      <c r="B39" s="4" t="s">
        <v>28</v>
      </c>
      <c r="C39" s="6">
        <v>809</v>
      </c>
      <c r="D39" s="1"/>
      <c r="H39" s="3"/>
    </row>
    <row r="40" spans="1:8" ht="16.5" x14ac:dyDescent="0.3">
      <c r="A40" t="s">
        <v>72</v>
      </c>
      <c r="B40" s="4" t="s">
        <v>30</v>
      </c>
      <c r="C40" s="6">
        <v>620</v>
      </c>
      <c r="D40" s="1"/>
      <c r="H40" s="3"/>
    </row>
    <row r="41" spans="1:8" ht="16.5" x14ac:dyDescent="0.3">
      <c r="A41" t="s">
        <v>73</v>
      </c>
      <c r="B41" s="5"/>
      <c r="C41" s="7"/>
      <c r="D41" s="1"/>
      <c r="H41" s="3"/>
    </row>
    <row r="42" spans="1:8" ht="16.5" x14ac:dyDescent="0.3">
      <c r="A42" t="s">
        <v>74</v>
      </c>
      <c r="B42" s="4" t="s">
        <v>29</v>
      </c>
      <c r="C42" s="6">
        <v>563</v>
      </c>
      <c r="D42" s="1"/>
      <c r="H42" s="3"/>
    </row>
    <row r="43" spans="1:8" ht="16.5" x14ac:dyDescent="0.3">
      <c r="A43" t="s">
        <v>75</v>
      </c>
      <c r="B43" s="4" t="s">
        <v>32</v>
      </c>
      <c r="C43" s="6">
        <v>386</v>
      </c>
      <c r="D43" s="1"/>
      <c r="H43" s="3"/>
    </row>
    <row r="44" spans="1:8" ht="16.5" x14ac:dyDescent="0.3">
      <c r="A44" t="s">
        <v>76</v>
      </c>
      <c r="B44" s="4" t="s">
        <v>31</v>
      </c>
      <c r="C44" s="6">
        <v>306</v>
      </c>
      <c r="D44" s="1"/>
      <c r="H44" s="3"/>
    </row>
    <row r="45" spans="1:8" ht="16.5" x14ac:dyDescent="0.3">
      <c r="B45" s="2"/>
      <c r="D45" s="1"/>
      <c r="H45" s="3"/>
    </row>
    <row r="46" spans="1:8" ht="16.5" x14ac:dyDescent="0.3">
      <c r="B46" s="2"/>
      <c r="D46" s="1"/>
      <c r="H46" s="3"/>
    </row>
    <row r="47" spans="1:8" ht="16.5" x14ac:dyDescent="0.3">
      <c r="B47" s="2"/>
      <c r="D47" s="1"/>
      <c r="H47" s="3"/>
    </row>
    <row r="48" spans="1:8" ht="16.5" x14ac:dyDescent="0.3">
      <c r="B48" s="2"/>
      <c r="D48" s="1"/>
      <c r="H48" s="3"/>
    </row>
    <row r="49" spans="2:8" ht="16.5" x14ac:dyDescent="0.3">
      <c r="B49" s="2"/>
      <c r="D49" s="1"/>
      <c r="H49" s="3"/>
    </row>
    <row r="50" spans="2:8" ht="16.5" x14ac:dyDescent="0.3">
      <c r="B50" s="2"/>
      <c r="D50" s="1"/>
      <c r="H50" s="3"/>
    </row>
    <row r="51" spans="2:8" ht="16.5" x14ac:dyDescent="0.3">
      <c r="B51" s="2"/>
      <c r="D51" s="1"/>
      <c r="H51" s="3"/>
    </row>
    <row r="52" spans="2:8" ht="16.5" x14ac:dyDescent="0.3">
      <c r="B52" s="2"/>
      <c r="D52" s="1"/>
      <c r="H52" s="3"/>
    </row>
    <row r="53" spans="2:8" ht="16.5" x14ac:dyDescent="0.3">
      <c r="B53" s="2"/>
      <c r="D53" s="1"/>
      <c r="H53" s="3"/>
    </row>
    <row r="54" spans="2:8" ht="16.5" x14ac:dyDescent="0.3">
      <c r="B54" s="2"/>
      <c r="D54" s="1"/>
      <c r="H54" s="3"/>
    </row>
    <row r="55" spans="2:8" ht="16.5" x14ac:dyDescent="0.3">
      <c r="H55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Sheet3!Print_Area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2024-05-29T14:29:12Z</cp:lastPrinted>
  <dcterms:created xsi:type="dcterms:W3CDTF">1999-09-16T18:46:57Z</dcterms:created>
  <dcterms:modified xsi:type="dcterms:W3CDTF">2024-05-29T14:30:27Z</dcterms:modified>
</cp:coreProperties>
</file>