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 Data Book\DataBook 22\02 Population\"/>
    </mc:Choice>
  </mc:AlternateContent>
  <bookViews>
    <workbookView xWindow="0" yWindow="3240" windowWidth="15480" windowHeight="11580"/>
  </bookViews>
  <sheets>
    <sheet name="Sheet1" sheetId="1" r:id="rId1"/>
    <sheet name="Sheet4" sheetId="4" r:id="rId2"/>
  </sheets>
  <externalReferences>
    <externalReference r:id="rId3"/>
  </externalReferences>
  <definedNames>
    <definedName name="\C">[1]dbook!$AF$104</definedName>
    <definedName name="\D">[1]dbook!$AF$101</definedName>
    <definedName name="\E">[1]dbook!$AF$123</definedName>
    <definedName name="\F">[1]dbook!$AF$111</definedName>
    <definedName name="\H">[1]dbook!$AF$119</definedName>
    <definedName name="\I">[1]dbook!$AF$109</definedName>
    <definedName name="\J">[1]dbook!$AF$115</definedName>
    <definedName name="\L">[1]dbook!$AF$117</definedName>
    <definedName name="\M">[1]dbook!$AF$113</definedName>
    <definedName name="\N">[1]dbook!$AF$98</definedName>
    <definedName name="\O">[1]dbook!$AH$1</definedName>
    <definedName name="\P">[1]dbook!$AF$121</definedName>
    <definedName name="\R">[1]dbook!$AF$106</definedName>
    <definedName name="\U">[1]dbook!$AH$2</definedName>
    <definedName name="\X">[1]dbook!$AF$126</definedName>
    <definedName name="\Z">[1]dbook!$AF$126</definedName>
    <definedName name="_1__123Graph_ACHART_1" hidden="1">[1]data!$C$9:$C$52</definedName>
    <definedName name="_1930">[1]dbook!$F$8:$F$50</definedName>
    <definedName name="_1940">[1]dbook!$G$8:$G$50</definedName>
    <definedName name="_1950">[1]dbook!$H$8:$H$50</definedName>
    <definedName name="_1960">[1]dbook!$I$8:$I$50</definedName>
    <definedName name="_1970">[1]dbook!$J$8:$J$50</definedName>
    <definedName name="_1990">[1]dbook!$E$8:$E$50</definedName>
    <definedName name="_2000">[1]dbook!$R$8:$R$50</definedName>
    <definedName name="_6070">[1]dbook!$I$8:$J$50</definedName>
    <definedName name="_70_20">[1]dbook!$J$5:$R$50</definedName>
    <definedName name="_90">[1]dbook!$E$8:$E$50</definedName>
    <definedName name="_Key1" hidden="1">[1]data!$A$9</definedName>
    <definedName name="_Order1" hidden="1">255</definedName>
    <definedName name="_Sort" hidden="1">[1]data!$A$9:$C$52</definedName>
    <definedName name="AIRPARK">[1]dbook!$C$59:$C$63</definedName>
    <definedName name="BH">[1]dbook!$K$10:$R$10</definedName>
    <definedName name="BR">[1]dbook!$K$17:$R$17</definedName>
    <definedName name="DOVER">[1]dbook!$F$17:$K$20</definedName>
    <definedName name="JA">[1]dbook!$K$24:$R$24</definedName>
    <definedName name="LA">[1]dbook!$K$28:$R$29</definedName>
    <definedName name="PP">[1]dbook!$K$44:$R$45</definedName>
    <definedName name="PPB">[1]dbook!$K$45:$R$46</definedName>
    <definedName name="_xlnm.Print_Area" localSheetId="0">Sheet1!$A$1:$T$50</definedName>
  </definedNames>
  <calcPr calcId="162913"/>
</workbook>
</file>

<file path=xl/calcChain.xml><?xml version="1.0" encoding="utf-8"?>
<calcChain xmlns="http://schemas.openxmlformats.org/spreadsheetml/2006/main">
  <c r="B2" i="4" l="1"/>
  <c r="B6" i="4"/>
  <c r="B28" i="4"/>
  <c r="B33" i="4"/>
  <c r="B27" i="4"/>
  <c r="B11" i="4"/>
  <c r="B26" i="4"/>
  <c r="B8" i="4"/>
  <c r="B3" i="4"/>
  <c r="B24" i="4"/>
  <c r="B10" i="4"/>
  <c r="B14" i="4"/>
  <c r="B23" i="4"/>
  <c r="B1" i="4"/>
  <c r="B30" i="4"/>
  <c r="B15" i="4"/>
  <c r="B22" i="4"/>
  <c r="B16" i="4"/>
  <c r="B7" i="4"/>
  <c r="B13" i="4"/>
  <c r="B29" i="4"/>
  <c r="B21" i="4"/>
  <c r="B19" i="4"/>
  <c r="B18" i="4"/>
  <c r="B20" i="4"/>
  <c r="B34" i="4"/>
  <c r="B32" i="4"/>
  <c r="B31" i="4"/>
  <c r="B25" i="4"/>
  <c r="B4" i="4"/>
  <c r="B17" i="4"/>
  <c r="B12" i="4"/>
  <c r="B9" i="4"/>
  <c r="B5" i="4"/>
  <c r="P48" i="1" l="1"/>
  <c r="Q6" i="1"/>
  <c r="Q7" i="1"/>
  <c r="Q9" i="1"/>
  <c r="Q10" i="1"/>
  <c r="Q11" i="1"/>
  <c r="Q13" i="1"/>
  <c r="Q14" i="1"/>
  <c r="Q15" i="1"/>
  <c r="Q17" i="1"/>
  <c r="Q18" i="1"/>
  <c r="Q19" i="1"/>
  <c r="Q21" i="1"/>
  <c r="Q22" i="1"/>
  <c r="Q23" i="1"/>
  <c r="Q25" i="1"/>
  <c r="Q26" i="1"/>
  <c r="Q27" i="1"/>
  <c r="Q29" i="1"/>
  <c r="Q30" i="1"/>
  <c r="Q31" i="1"/>
  <c r="Q33" i="1"/>
  <c r="Q34" i="1"/>
  <c r="Q35" i="1"/>
  <c r="Q37" i="1"/>
  <c r="Q38" i="1"/>
  <c r="Q39" i="1"/>
  <c r="Q41" i="1"/>
  <c r="Q42" i="1"/>
  <c r="Q43" i="1"/>
  <c r="Q45" i="1"/>
  <c r="Q46" i="1"/>
  <c r="Q47" i="1"/>
  <c r="Q5" i="1"/>
  <c r="C48" i="1" l="1"/>
  <c r="D48" i="1"/>
  <c r="E48" i="1"/>
  <c r="F48" i="1"/>
  <c r="G48" i="1"/>
  <c r="H48" i="1"/>
  <c r="I48" i="1"/>
  <c r="J48" i="1"/>
  <c r="K48" i="1"/>
  <c r="L48" i="1"/>
  <c r="M48" i="1"/>
  <c r="N48" i="1"/>
  <c r="O48" i="1"/>
  <c r="B48" i="1"/>
  <c r="Q48" i="1" l="1"/>
  <c r="R5" i="1"/>
  <c r="R6" i="1" l="1"/>
  <c r="R30" i="1"/>
  <c r="R7" i="1"/>
  <c r="R9" i="1"/>
  <c r="R10" i="1"/>
  <c r="R11" i="1"/>
  <c r="R13" i="1"/>
  <c r="R14" i="1"/>
  <c r="R15" i="1"/>
  <c r="R17" i="1"/>
  <c r="R18" i="1"/>
  <c r="R19" i="1"/>
  <c r="R21" i="1"/>
  <c r="R22" i="1"/>
  <c r="R23" i="1"/>
  <c r="R25" i="1"/>
  <c r="R26" i="1"/>
  <c r="R27" i="1"/>
  <c r="R29" i="1"/>
  <c r="R31" i="1"/>
  <c r="R33" i="1"/>
  <c r="R34" i="1"/>
  <c r="R35" i="1"/>
  <c r="R37" i="1"/>
  <c r="R38" i="1"/>
  <c r="R39" i="1"/>
  <c r="R41" i="1"/>
  <c r="R42" i="1"/>
  <c r="R43" i="1"/>
  <c r="R45" i="1"/>
  <c r="R46" i="1"/>
  <c r="R47" i="1"/>
  <c r="R48" i="1" l="1"/>
</calcChain>
</file>

<file path=xl/sharedStrings.xml><?xml version="1.0" encoding="utf-8"?>
<sst xmlns="http://schemas.openxmlformats.org/spreadsheetml/2006/main" count="90" uniqueCount="90">
  <si>
    <t>Change</t>
  </si>
  <si>
    <t>Municipality</t>
  </si>
  <si>
    <t>Barnegat Township</t>
  </si>
  <si>
    <t>Barnegat Light Borough</t>
  </si>
  <si>
    <t>Bay Head Borough</t>
  </si>
  <si>
    <t>Beach Haven Borough</t>
  </si>
  <si>
    <t>Beachwood Borough</t>
  </si>
  <si>
    <t>Berkeley Township</t>
  </si>
  <si>
    <t>Brick Township</t>
  </si>
  <si>
    <t>Eagleswood Township</t>
  </si>
  <si>
    <t>Harvey Cedars Borough</t>
  </si>
  <si>
    <t>Island Heights Borough</t>
  </si>
  <si>
    <t>Jackson Township</t>
  </si>
  <si>
    <t>Lacey Township</t>
  </si>
  <si>
    <t>Lakehurst Borough</t>
  </si>
  <si>
    <t>Lakewood Township</t>
  </si>
  <si>
    <t>Lavallette Borough</t>
  </si>
  <si>
    <t>Long Beach Township</t>
  </si>
  <si>
    <t>Manchester Township</t>
  </si>
  <si>
    <t>Mantoloking Borough</t>
  </si>
  <si>
    <t>Ocean Township</t>
  </si>
  <si>
    <t>Ocean Gate Borough</t>
  </si>
  <si>
    <t>Pine Beach Borough</t>
  </si>
  <si>
    <t>Plumsted Township</t>
  </si>
  <si>
    <t>Point Pleasant Borough</t>
  </si>
  <si>
    <t>Seaside Heights Borough</t>
  </si>
  <si>
    <t>Seaside Park Borough</t>
  </si>
  <si>
    <t>Ship Bottom Borough</t>
  </si>
  <si>
    <t>Stafford Township</t>
  </si>
  <si>
    <t>Surf City Borough</t>
  </si>
  <si>
    <t>Tuckerton Borough</t>
  </si>
  <si>
    <t>Ocean County</t>
  </si>
  <si>
    <t>Stafford</t>
  </si>
  <si>
    <t>Jackson</t>
  </si>
  <si>
    <t>Plumsted</t>
  </si>
  <si>
    <t>Barnegat</t>
  </si>
  <si>
    <t>Lakewood</t>
  </si>
  <si>
    <t>Brick</t>
  </si>
  <si>
    <t>Lacey</t>
  </si>
  <si>
    <t>Berkeley</t>
  </si>
  <si>
    <t>Mantoloking</t>
  </si>
  <si>
    <t>Manchester</t>
  </si>
  <si>
    <t>Ocean</t>
  </si>
  <si>
    <t>Long Beach</t>
  </si>
  <si>
    <t>Beachwood</t>
  </si>
  <si>
    <t>Surf City</t>
  </si>
  <si>
    <t>Ocean Gate</t>
  </si>
  <si>
    <t>Bay Head</t>
  </si>
  <si>
    <t>Eagleswood</t>
  </si>
  <si>
    <t>Pine Beach</t>
  </si>
  <si>
    <t>Beach Haven</t>
  </si>
  <si>
    <t>Tuckerton</t>
  </si>
  <si>
    <t>Lavallette</t>
  </si>
  <si>
    <t>Ship Bottom</t>
  </si>
  <si>
    <t>Lakehurst</t>
  </si>
  <si>
    <t>Seaside Park</t>
  </si>
  <si>
    <t>Toms River Township</t>
  </si>
  <si>
    <t>Toms River</t>
  </si>
  <si>
    <t>Seaside Hts</t>
  </si>
  <si>
    <t>South Toms River Boro</t>
  </si>
  <si>
    <t>Point Pleasant Beach Boro</t>
  </si>
  <si>
    <t>Little Egg Harbor Twp</t>
  </si>
  <si>
    <t>Census</t>
  </si>
  <si>
    <t>Annual Population Estimates</t>
  </si>
  <si>
    <t>July 2010</t>
  </si>
  <si>
    <t>July 2011</t>
  </si>
  <si>
    <t>July 2012</t>
  </si>
  <si>
    <t>July 2013</t>
  </si>
  <si>
    <t>July 2014</t>
  </si>
  <si>
    <t>July 2015</t>
  </si>
  <si>
    <t>July 2016</t>
  </si>
  <si>
    <t>July 2017</t>
  </si>
  <si>
    <t>July 2018</t>
  </si>
  <si>
    <t>July 2019</t>
  </si>
  <si>
    <t>Barnegat Lt</t>
  </si>
  <si>
    <t>Island Hts</t>
  </si>
  <si>
    <t>July 2020</t>
  </si>
  <si>
    <t>July 2022</t>
  </si>
  <si>
    <t>% Change</t>
  </si>
  <si>
    <t>April
2010</t>
  </si>
  <si>
    <t>Little Egg Hbr</t>
  </si>
  <si>
    <t>July 
2021</t>
  </si>
  <si>
    <t>July
2023</t>
  </si>
  <si>
    <t>2010- 2023</t>
  </si>
  <si>
    <t>Harvey Cdrs</t>
  </si>
  <si>
    <t>Pt Pleasant</t>
  </si>
  <si>
    <t>Pt Pleasant Bch</t>
  </si>
  <si>
    <t>So Toms River</t>
  </si>
  <si>
    <t>OCEAN CO</t>
  </si>
  <si>
    <t>Census and Annual Population Estimates by Municipality, 2010 - 2023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</si>
</sst>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theme="0" tint="-0.24994659260841701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6" applyNumberFormat="0" applyAlignment="0" applyProtection="0"/>
    <xf numFmtId="0" fontId="13" fillId="28" borderId="7" applyNumberFormat="0" applyAlignment="0" applyProtection="0"/>
    <xf numFmtId="43" fontId="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6" applyNumberFormat="0" applyAlignment="0" applyProtection="0"/>
    <xf numFmtId="0" fontId="20" fillId="0" borderId="11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2" applyNumberFormat="0" applyFont="0" applyAlignment="0" applyProtection="0"/>
    <xf numFmtId="0" fontId="22" fillId="27" borderId="13" applyNumberFormat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0" xfId="0" applyFont="1" applyBorder="1"/>
    <xf numFmtId="3" fontId="3" fillId="0" borderId="0" xfId="0" applyNumberFormat="1" applyFont="1"/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8" fillId="0" borderId="0" xfId="0" applyFont="1"/>
    <xf numFmtId="0" fontId="5" fillId="0" borderId="0" xfId="0" applyFont="1" applyFill="1"/>
    <xf numFmtId="0" fontId="2" fillId="0" borderId="0" xfId="0" applyFont="1"/>
    <xf numFmtId="0" fontId="3" fillId="0" borderId="0" xfId="0" applyFont="1" applyAlignment="1">
      <alignment wrapText="1"/>
    </xf>
    <xf numFmtId="9" fontId="0" fillId="0" borderId="0" xfId="41" applyFont="1"/>
    <xf numFmtId="0" fontId="4" fillId="0" borderId="15" xfId="0" applyFont="1" applyFill="1" applyBorder="1" applyAlignment="1">
      <alignment horizontal="right"/>
    </xf>
    <xf numFmtId="0" fontId="4" fillId="0" borderId="16" xfId="0" applyFont="1" applyFill="1" applyBorder="1" applyAlignment="1">
      <alignment horizontal="right"/>
    </xf>
    <xf numFmtId="0" fontId="3" fillId="0" borderId="16" xfId="0" applyFont="1" applyBorder="1"/>
    <xf numFmtId="165" fontId="3" fillId="0" borderId="0" xfId="41" applyNumberFormat="1" applyFont="1"/>
    <xf numFmtId="0" fontId="4" fillId="33" borderId="4" xfId="0" applyFont="1" applyFill="1" applyBorder="1" applyAlignment="1">
      <alignment horizontal="right"/>
    </xf>
    <xf numFmtId="0" fontId="4" fillId="33" borderId="5" xfId="0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3" xfId="0" applyNumberFormat="1" applyFont="1" applyBorder="1" applyAlignment="1" applyProtection="1">
      <alignment vertical="center"/>
    </xf>
    <xf numFmtId="0" fontId="4" fillId="0" borderId="17" xfId="0" applyFont="1" applyBorder="1" applyAlignment="1">
      <alignment vertical="center"/>
    </xf>
    <xf numFmtId="0" fontId="4" fillId="33" borderId="2" xfId="0" applyFont="1" applyFill="1" applyBorder="1" applyAlignment="1">
      <alignment horizontal="left"/>
    </xf>
    <xf numFmtId="0" fontId="4" fillId="33" borderId="3" xfId="0" applyFont="1" applyFill="1" applyBorder="1" applyAlignment="1">
      <alignment horizontal="right" wrapText="1"/>
    </xf>
    <xf numFmtId="17" fontId="4" fillId="33" borderId="3" xfId="0" quotePrefix="1" applyNumberFormat="1" applyFont="1" applyFill="1" applyBorder="1" applyAlignment="1">
      <alignment horizontal="right" wrapText="1"/>
    </xf>
    <xf numFmtId="0" fontId="4" fillId="33" borderId="3" xfId="0" quotePrefix="1" applyFont="1" applyFill="1" applyBorder="1" applyAlignment="1">
      <alignment horizontal="right" wrapText="1"/>
    </xf>
    <xf numFmtId="0" fontId="4" fillId="0" borderId="1" xfId="0" applyFont="1" applyBorder="1" applyAlignment="1"/>
    <xf numFmtId="3" fontId="3" fillId="0" borderId="0" xfId="0" applyNumberFormat="1" applyFont="1" applyFill="1" applyBorder="1" applyAlignment="1"/>
    <xf numFmtId="3" fontId="26" fillId="0" borderId="0" xfId="28" applyNumberFormat="1" applyFont="1" applyBorder="1" applyAlignment="1"/>
    <xf numFmtId="3" fontId="26" fillId="0" borderId="0" xfId="28" applyNumberFormat="1" applyFont="1" applyFill="1" applyBorder="1" applyAlignment="1"/>
    <xf numFmtId="164" fontId="26" fillId="0" borderId="0" xfId="28" applyNumberFormat="1" applyFont="1" applyBorder="1" applyAlignment="1"/>
    <xf numFmtId="3" fontId="3" fillId="0" borderId="0" xfId="0" applyNumberFormat="1" applyFont="1" applyBorder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26" fillId="0" borderId="0" xfId="28" applyNumberFormat="1" applyFont="1" applyBorder="1" applyAlignment="1"/>
    <xf numFmtId="0" fontId="3" fillId="0" borderId="0" xfId="0" applyFont="1" applyBorder="1" applyAlignment="1"/>
    <xf numFmtId="0" fontId="2" fillId="0" borderId="0" xfId="0" applyFont="1" applyBorder="1"/>
    <xf numFmtId="0" fontId="2" fillId="0" borderId="0" xfId="0" applyFont="1" applyFill="1" applyBorder="1"/>
    <xf numFmtId="0" fontId="8" fillId="0" borderId="0" xfId="0" applyFont="1" applyFill="1"/>
    <xf numFmtId="3" fontId="5" fillId="0" borderId="0" xfId="0" applyNumberFormat="1" applyFont="1" applyFill="1"/>
    <xf numFmtId="0" fontId="4" fillId="0" borderId="18" xfId="0" applyFont="1" applyBorder="1" applyAlignment="1"/>
    <xf numFmtId="3" fontId="3" fillId="0" borderId="19" xfId="0" applyNumberFormat="1" applyFont="1" applyBorder="1" applyAlignment="1"/>
    <xf numFmtId="3" fontId="26" fillId="0" borderId="19" xfId="28" applyNumberFormat="1" applyFont="1" applyBorder="1" applyAlignment="1"/>
    <xf numFmtId="0" fontId="4" fillId="33" borderId="5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33" borderId="5" xfId="0" applyFont="1" applyFill="1" applyBorder="1" applyAlignment="1">
      <alignment horizontal="center"/>
    </xf>
    <xf numFmtId="3" fontId="27" fillId="33" borderId="20" xfId="0" applyNumberFormat="1" applyFont="1" applyFill="1" applyBorder="1" applyAlignment="1">
      <alignment horizontal="right"/>
    </xf>
    <xf numFmtId="0" fontId="27" fillId="34" borderId="21" xfId="0" quotePrefix="1" applyFont="1" applyFill="1" applyBorder="1" applyAlignment="1">
      <alignment horizontal="right" wrapText="1"/>
    </xf>
    <xf numFmtId="3" fontId="4" fillId="0" borderId="22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right"/>
    </xf>
    <xf numFmtId="3" fontId="4" fillId="0" borderId="22" xfId="0" applyNumberFormat="1" applyFont="1" applyBorder="1" applyAlignment="1" applyProtection="1"/>
    <xf numFmtId="9" fontId="4" fillId="0" borderId="23" xfId="41" applyFont="1" applyBorder="1" applyAlignment="1" applyProtection="1"/>
    <xf numFmtId="9" fontId="4" fillId="0" borderId="24" xfId="41" applyFont="1" applyBorder="1" applyAlignment="1" applyProtection="1"/>
    <xf numFmtId="3" fontId="4" fillId="0" borderId="20" xfId="0" applyNumberFormat="1" applyFont="1" applyBorder="1" applyAlignment="1" applyProtection="1">
      <alignment vertical="center"/>
    </xf>
    <xf numFmtId="9" fontId="4" fillId="0" borderId="21" xfId="41" applyFont="1" applyBorder="1" applyAlignment="1" applyProtection="1">
      <alignment vertical="center"/>
    </xf>
    <xf numFmtId="0" fontId="27" fillId="34" borderId="26" xfId="0" applyFont="1" applyFill="1" applyBorder="1" applyAlignment="1">
      <alignment horizontal="center" wrapText="1"/>
    </xf>
    <xf numFmtId="0" fontId="27" fillId="34" borderId="25" xfId="0" applyFont="1" applyFill="1" applyBorder="1" applyAlignment="1">
      <alignment horizontal="center" wrapText="1"/>
    </xf>
    <xf numFmtId="3" fontId="4" fillId="0" borderId="27" xfId="0" applyNumberFormat="1" applyFont="1" applyBorder="1" applyAlignment="1" applyProtection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3" xfId="46"/>
    <cellStyle name="Note 2" xfId="39"/>
    <cellStyle name="Output" xfId="40" builtinId="21" customBuiltin="1"/>
    <cellStyle name="Percent" xfId="41" builtinId="5"/>
    <cellStyle name="Percent 2" xfId="42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573521973168656"/>
          <c:y val="8.8469100765751138E-2"/>
          <c:w val="0.37264404674724633"/>
          <c:h val="0.896095397721605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98D-4C4A-AD5A-DB0DABDB30A3}"/>
              </c:ext>
            </c:extLst>
          </c:dPt>
          <c:cat>
            <c:strRef>
              <c:f>Sheet4!$A$1:$A$34</c:f>
              <c:strCache>
                <c:ptCount val="34"/>
                <c:pt idx="0">
                  <c:v>Lakewood</c:v>
                </c:pt>
                <c:pt idx="1">
                  <c:v>Barnegat</c:v>
                </c:pt>
                <c:pt idx="2">
                  <c:v>Harvey Cdrs</c:v>
                </c:pt>
                <c:pt idx="3">
                  <c:v>Stafford</c:v>
                </c:pt>
                <c:pt idx="4">
                  <c:v>OCEAN CO</c:v>
                </c:pt>
                <c:pt idx="5">
                  <c:v>Barnegat Lt</c:v>
                </c:pt>
                <c:pt idx="6">
                  <c:v>Mantoloking</c:v>
                </c:pt>
                <c:pt idx="7">
                  <c:v>Eagleswood</c:v>
                </c:pt>
                <c:pt idx="8">
                  <c:v>Tuckerton</c:v>
                </c:pt>
                <c:pt idx="9">
                  <c:v>Jackson</c:v>
                </c:pt>
                <c:pt idx="10">
                  <c:v>Berkeley</c:v>
                </c:pt>
                <c:pt idx="11">
                  <c:v>Toms River</c:v>
                </c:pt>
                <c:pt idx="12">
                  <c:v>Ocean</c:v>
                </c:pt>
                <c:pt idx="13">
                  <c:v>Lacey</c:v>
                </c:pt>
                <c:pt idx="14">
                  <c:v>Little Egg Hbr</c:v>
                </c:pt>
                <c:pt idx="15">
                  <c:v>Manchester</c:v>
                </c:pt>
                <c:pt idx="16">
                  <c:v>Surf City</c:v>
                </c:pt>
                <c:pt idx="17">
                  <c:v>Pt Pleasant</c:v>
                </c:pt>
                <c:pt idx="18">
                  <c:v>Plumsted</c:v>
                </c:pt>
                <c:pt idx="19">
                  <c:v>Pt Pleasant Bch</c:v>
                </c:pt>
                <c:pt idx="20">
                  <c:v>Pine Beach</c:v>
                </c:pt>
                <c:pt idx="21">
                  <c:v>Long Beach</c:v>
                </c:pt>
                <c:pt idx="22">
                  <c:v>Lakehurst</c:v>
                </c:pt>
                <c:pt idx="23">
                  <c:v>Island Hts</c:v>
                </c:pt>
                <c:pt idx="24">
                  <c:v>So Toms River</c:v>
                </c:pt>
                <c:pt idx="25">
                  <c:v>Brick</c:v>
                </c:pt>
                <c:pt idx="26">
                  <c:v>Beachwood</c:v>
                </c:pt>
                <c:pt idx="27">
                  <c:v>Bay Head</c:v>
                </c:pt>
                <c:pt idx="28">
                  <c:v>Ocean Gate</c:v>
                </c:pt>
                <c:pt idx="29">
                  <c:v>Lavallette</c:v>
                </c:pt>
                <c:pt idx="30">
                  <c:v>Ship Bottom</c:v>
                </c:pt>
                <c:pt idx="31">
                  <c:v>Seaside Park</c:v>
                </c:pt>
                <c:pt idx="32">
                  <c:v>Beach Haven</c:v>
                </c:pt>
                <c:pt idx="33">
                  <c:v>Seaside Hts</c:v>
                </c:pt>
              </c:strCache>
            </c:strRef>
          </c:cat>
          <c:val>
            <c:numRef>
              <c:f>Sheet4!$B$1:$B$34</c:f>
              <c:numCache>
                <c:formatCode>0%</c:formatCode>
                <c:ptCount val="34"/>
                <c:pt idx="0">
                  <c:v>0.50647867906034916</c:v>
                </c:pt>
                <c:pt idx="1">
                  <c:v>0.22415934275888422</c:v>
                </c:pt>
                <c:pt idx="2">
                  <c:v>0.17804154302670624</c:v>
                </c:pt>
                <c:pt idx="3">
                  <c:v>0.1404183154324477</c:v>
                </c:pt>
                <c:pt idx="4">
                  <c:v>0.13718440354720265</c:v>
                </c:pt>
                <c:pt idx="5">
                  <c:v>0.13588850174216027</c:v>
                </c:pt>
                <c:pt idx="6">
                  <c:v>0.12162162162162163</c:v>
                </c:pt>
                <c:pt idx="7">
                  <c:v>0.11228945726762321</c:v>
                </c:pt>
                <c:pt idx="8">
                  <c:v>9.9790857484314308E-2</c:v>
                </c:pt>
                <c:pt idx="9">
                  <c:v>9.8785912206504303E-2</c:v>
                </c:pt>
                <c:pt idx="10">
                  <c:v>8.7286389528541994E-2</c:v>
                </c:pt>
                <c:pt idx="11">
                  <c:v>8.6059689387213797E-2</c:v>
                </c:pt>
                <c:pt idx="12">
                  <c:v>8.3413346135381664E-2</c:v>
                </c:pt>
                <c:pt idx="13">
                  <c:v>7.488062509043554E-2</c:v>
                </c:pt>
                <c:pt idx="14">
                  <c:v>7.0670321455270371E-2</c:v>
                </c:pt>
                <c:pt idx="15">
                  <c:v>6.9259345251915488E-2</c:v>
                </c:pt>
                <c:pt idx="16">
                  <c:v>6.8879668049792536E-2</c:v>
                </c:pt>
                <c:pt idx="17">
                  <c:v>5.638321009134406E-2</c:v>
                </c:pt>
                <c:pt idx="18">
                  <c:v>5.6169101056881603E-2</c:v>
                </c:pt>
                <c:pt idx="19">
                  <c:v>4.9732047159699894E-2</c:v>
                </c:pt>
                <c:pt idx="20">
                  <c:v>3.1029619181946404E-2</c:v>
                </c:pt>
                <c:pt idx="21">
                  <c:v>3.0809570632579483E-2</c:v>
                </c:pt>
                <c:pt idx="22">
                  <c:v>1.8462697814619441E-2</c:v>
                </c:pt>
                <c:pt idx="23">
                  <c:v>1.5540944411237299E-2</c:v>
                </c:pt>
                <c:pt idx="24">
                  <c:v>1.4115092290988056E-2</c:v>
                </c:pt>
                <c:pt idx="25">
                  <c:v>1.2641197783461211E-2</c:v>
                </c:pt>
                <c:pt idx="26">
                  <c:v>9.7781801720235404E-3</c:v>
                </c:pt>
                <c:pt idx="27">
                  <c:v>-3.0991735537190084E-3</c:v>
                </c:pt>
                <c:pt idx="28">
                  <c:v>-9.9453008453505715E-3</c:v>
                </c:pt>
                <c:pt idx="29">
                  <c:v>-1.7066666666666667E-2</c:v>
                </c:pt>
                <c:pt idx="30">
                  <c:v>-3.6332179930795849E-2</c:v>
                </c:pt>
                <c:pt idx="31">
                  <c:v>-6.8397720075997467E-2</c:v>
                </c:pt>
                <c:pt idx="32">
                  <c:v>-8.6324786324786323E-2</c:v>
                </c:pt>
                <c:pt idx="33">
                  <c:v>-0.13889851056459993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D-435B-8353-973401648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4640768"/>
        <c:axId val="114642304"/>
      </c:barChart>
      <c:catAx>
        <c:axId val="1146407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n-US"/>
          </a:p>
        </c:txPr>
        <c:crossAx val="11464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642304"/>
        <c:scaling>
          <c:orientation val="minMax"/>
          <c:max val="0.5"/>
          <c:min val="-0.25"/>
        </c:scaling>
        <c:delete val="0"/>
        <c:axPos val="t"/>
        <c:majorGridlines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14640768"/>
        <c:crosses val="autoZero"/>
        <c:crossBetween val="between"/>
        <c:majorUnit val="0.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normalizeH="0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95250</xdr:colOff>
      <xdr:row>1</xdr:row>
      <xdr:rowOff>11906</xdr:rowOff>
    </xdr:from>
    <xdr:to>
      <xdr:col>20</xdr:col>
      <xdr:colOff>238125</xdr:colOff>
      <xdr:row>48</xdr:row>
      <xdr:rowOff>47625</xdr:rowOff>
    </xdr:to>
    <xdr:graphicFrame macro="">
      <xdr:nvGraphicFramePr>
        <xdr:cNvPr id="10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0</xdr:colOff>
      <xdr:row>49</xdr:row>
      <xdr:rowOff>1</xdr:rowOff>
    </xdr:from>
    <xdr:to>
      <xdr:col>0</xdr:col>
      <xdr:colOff>847725</xdr:colOff>
      <xdr:row>50</xdr:row>
      <xdr:rowOff>1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525" y="11212287"/>
          <a:ext cx="947057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Sources:</a:t>
          </a: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Prepared by</a:t>
          </a: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0</xdr:col>
      <xdr:colOff>797718</xdr:colOff>
      <xdr:row>48</xdr:row>
      <xdr:rowOff>107155</xdr:rowOff>
    </xdr:from>
    <xdr:to>
      <xdr:col>20</xdr:col>
      <xdr:colOff>0</xdr:colOff>
      <xdr:row>50</xdr:row>
      <xdr:rowOff>47625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16781" y="10751343"/>
          <a:ext cx="13311188" cy="9286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rtl="0"/>
          <a:r>
            <a:rPr lang="en-US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Annual Estimates of the Resident Population for Minor Civil Divisions in New Jersey: </a:t>
          </a:r>
          <a:r>
            <a:rPr lang="en-U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April 1, 2010 to July 1, 2020 , </a:t>
          </a:r>
          <a:r>
            <a:rPr lang="en-US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April 1, 2020 to July 1, 2023 (SUB-MCD-EST2023-POP-34)</a:t>
          </a:r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 , </a:t>
          </a:r>
          <a:r>
            <a:rPr lang="en-US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Census Bureau, Population Division, May 2024.</a:t>
          </a:r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9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r>
            <a:rPr lang="en-US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Ocean County</a:t>
          </a:r>
          <a:r>
            <a:rPr lang="en-US" sz="9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Planning Department, May 2024.</a:t>
          </a:r>
          <a:endParaRPr lang="en-US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endParaRPr lang="en-US" sz="9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endParaRPr lang="en-US" sz="9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0.00717</cdr:y>
    </cdr:from>
    <cdr:to>
      <cdr:x>1</cdr:x>
      <cdr:y>0.07766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71437"/>
          <a:ext cx="2119311" cy="7024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80" b="1" i="0" u="none" strike="noStrike" baseline="0">
              <a:solidFill>
                <a:srgbClr val="000000"/>
              </a:solidFill>
              <a:latin typeface="Arial"/>
              <a:cs typeface="Arial"/>
            </a:rPr>
            <a:t>Percent Change</a:t>
          </a:r>
        </a:p>
        <a:p xmlns:a="http://schemas.openxmlformats.org/drawingml/2006/main">
          <a:pPr algn="ctr" rtl="0">
            <a:defRPr sz="1000"/>
          </a:pPr>
          <a:r>
            <a:rPr lang="en-US" sz="1180" b="1" i="0" u="none" strike="noStrike" baseline="0">
              <a:solidFill>
                <a:srgbClr val="000000"/>
              </a:solidFill>
              <a:latin typeface="Arial"/>
              <a:cs typeface="Arial"/>
            </a:rPr>
            <a:t>in Population</a:t>
          </a:r>
        </a:p>
        <a:p xmlns:a="http://schemas.openxmlformats.org/drawingml/2006/main">
          <a:pPr algn="ctr" rtl="0">
            <a:defRPr sz="1000"/>
          </a:pPr>
          <a:r>
            <a:rPr lang="en-US" sz="1180" b="1" i="0" u="none" strike="noStrike" baseline="0">
              <a:solidFill>
                <a:srgbClr val="000000"/>
              </a:solidFill>
              <a:latin typeface="Arial"/>
              <a:cs typeface="Arial"/>
            </a:rPr>
            <a:t>2010-2023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cg\ocg\planning\OCEAN_PLAN_VOL1\PLANNING\PLANDIR1\SHARED\DATABOOK\2POPDEMO\04PO9098.W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ook"/>
      <sheetName val="data"/>
    </sheetNames>
    <sheetDataSet>
      <sheetData sheetId="0">
        <row r="1">
          <cell r="AH1" t="str">
            <v>{for z1,1,10,1,ad1}</v>
          </cell>
        </row>
        <row r="2">
          <cell r="AH2" t="str">
            <v>{for z4,1,10,1,ad4}</v>
          </cell>
        </row>
        <row r="5">
          <cell r="J5">
            <v>1995</v>
          </cell>
          <cell r="K5">
            <v>1996</v>
          </cell>
          <cell r="L5">
            <v>1997</v>
          </cell>
          <cell r="M5">
            <v>1998</v>
          </cell>
          <cell r="N5">
            <v>1999</v>
          </cell>
          <cell r="P5" t="str">
            <v>1990-1999</v>
          </cell>
          <cell r="R5" t="str">
            <v>Change</v>
          </cell>
        </row>
        <row r="8">
          <cell r="E8">
            <v>12235</v>
          </cell>
          <cell r="F8">
            <v>12368.5128518972</v>
          </cell>
          <cell r="G8">
            <v>12513</v>
          </cell>
          <cell r="H8">
            <v>12688.9436964504</v>
          </cell>
          <cell r="I8">
            <v>12891.4381884945</v>
          </cell>
          <cell r="J8">
            <v>13043</v>
          </cell>
          <cell r="K8">
            <v>13098.383108935161</v>
          </cell>
          <cell r="L8">
            <v>13252</v>
          </cell>
          <cell r="M8">
            <v>13659</v>
          </cell>
          <cell r="N8">
            <v>14242</v>
          </cell>
          <cell r="P8">
            <v>0.16403759705762158</v>
          </cell>
          <cell r="R8">
            <v>2007</v>
          </cell>
        </row>
        <row r="9">
          <cell r="E9">
            <v>675</v>
          </cell>
          <cell r="F9">
            <v>673.94835720303297</v>
          </cell>
          <cell r="G9">
            <v>675</v>
          </cell>
          <cell r="H9">
            <v>676.57746419545094</v>
          </cell>
          <cell r="I9">
            <v>681.30985678180298</v>
          </cell>
          <cell r="J9">
            <v>690</v>
          </cell>
          <cell r="K9">
            <v>697.08449873631048</v>
          </cell>
          <cell r="L9">
            <v>702</v>
          </cell>
          <cell r="M9">
            <v>710</v>
          </cell>
          <cell r="N9">
            <v>714</v>
          </cell>
          <cell r="P9">
            <v>5.7777777777777775E-2</v>
          </cell>
          <cell r="R9">
            <v>39</v>
          </cell>
        </row>
        <row r="10">
          <cell r="E10">
            <v>1226</v>
          </cell>
          <cell r="F10">
            <v>1228.32707292707</v>
          </cell>
          <cell r="G10">
            <v>1231</v>
          </cell>
          <cell r="H10">
            <v>1231.81768231768</v>
          </cell>
          <cell r="I10">
            <v>1235.30829170829</v>
          </cell>
          <cell r="J10">
            <v>1241</v>
          </cell>
          <cell r="K10">
            <v>1246.9436563436523</v>
          </cell>
          <cell r="L10">
            <v>1249</v>
          </cell>
          <cell r="M10">
            <v>1256</v>
          </cell>
          <cell r="N10">
            <v>1272</v>
          </cell>
          <cell r="P10">
            <v>3.7520391517128875E-2</v>
          </cell>
          <cell r="R10">
            <v>46</v>
          </cell>
        </row>
        <row r="12">
          <cell r="E12">
            <v>1475</v>
          </cell>
          <cell r="F12">
            <v>1490.65706500584</v>
          </cell>
          <cell r="G12">
            <v>1491</v>
          </cell>
          <cell r="H12">
            <v>1490.65706500584</v>
          </cell>
          <cell r="I12">
            <v>1493.3565589723601</v>
          </cell>
          <cell r="J12">
            <v>1500</v>
          </cell>
          <cell r="K12">
            <v>1501.4550408719397</v>
          </cell>
          <cell r="L12">
            <v>1502</v>
          </cell>
          <cell r="M12">
            <v>1505</v>
          </cell>
          <cell r="N12">
            <v>1506</v>
          </cell>
          <cell r="P12">
            <v>2.1016949152542375E-2</v>
          </cell>
          <cell r="R12">
            <v>31</v>
          </cell>
        </row>
        <row r="13">
          <cell r="E13">
            <v>9324</v>
          </cell>
          <cell r="F13">
            <v>9352.4548705302095</v>
          </cell>
          <cell r="G13">
            <v>9378</v>
          </cell>
          <cell r="H13">
            <v>9466.2743526510494</v>
          </cell>
          <cell r="I13">
            <v>9466.2743526510494</v>
          </cell>
          <cell r="J13">
            <v>9515</v>
          </cell>
          <cell r="K13">
            <v>9515.4236744759492</v>
          </cell>
          <cell r="L13">
            <v>9578</v>
          </cell>
          <cell r="M13">
            <v>9669</v>
          </cell>
          <cell r="N13">
            <v>9757</v>
          </cell>
          <cell r="P13">
            <v>4.6439296439296437E-2</v>
          </cell>
          <cell r="R13">
            <v>433</v>
          </cell>
        </row>
        <row r="14">
          <cell r="E14">
            <v>37319</v>
          </cell>
          <cell r="F14">
            <v>37542.285684094</v>
          </cell>
          <cell r="G14">
            <v>37886</v>
          </cell>
          <cell r="H14">
            <v>38357.111799929597</v>
          </cell>
          <cell r="I14">
            <v>38890.331344034603</v>
          </cell>
          <cell r="J14">
            <v>39762</v>
          </cell>
          <cell r="K14">
            <v>40111.737362250249</v>
          </cell>
          <cell r="L14">
            <v>40425</v>
          </cell>
          <cell r="M14">
            <v>40593</v>
          </cell>
          <cell r="N14">
            <v>40786</v>
          </cell>
          <cell r="P14">
            <v>9.2901739060532174E-2</v>
          </cell>
          <cell r="R14">
            <v>3467</v>
          </cell>
        </row>
        <row r="16">
          <cell r="E16">
            <v>66473</v>
          </cell>
          <cell r="F16">
            <v>66859.104462087897</v>
          </cell>
          <cell r="G16">
            <v>67295</v>
          </cell>
          <cell r="H16">
            <v>67813.009603716695</v>
          </cell>
          <cell r="I16">
            <v>68973.387719724007</v>
          </cell>
          <cell r="J16">
            <v>70266</v>
          </cell>
          <cell r="K16">
            <v>70916.298408625982</v>
          </cell>
          <cell r="L16">
            <v>71978</v>
          </cell>
          <cell r="M16">
            <v>72717</v>
          </cell>
          <cell r="N16">
            <v>73431</v>
          </cell>
          <cell r="P16">
            <v>0.10467407819716276</v>
          </cell>
          <cell r="R16">
            <v>6958</v>
          </cell>
        </row>
        <row r="17">
          <cell r="E17">
            <v>76371</v>
          </cell>
          <cell r="F17">
            <v>76849.453661683496</v>
          </cell>
          <cell r="G17">
            <v>77284</v>
          </cell>
          <cell r="H17">
            <v>78305.699528791403</v>
          </cell>
          <cell r="I17">
            <v>79604.3594676465</v>
          </cell>
          <cell r="J17">
            <v>81438</v>
          </cell>
          <cell r="K17">
            <v>82759.87528398729</v>
          </cell>
          <cell r="L17">
            <v>84313</v>
          </cell>
          <cell r="M17">
            <v>85436</v>
          </cell>
          <cell r="N17">
            <v>86044</v>
          </cell>
          <cell r="P17">
            <v>0.12665802464286183</v>
          </cell>
          <cell r="R17">
            <v>9673</v>
          </cell>
        </row>
        <row r="18">
          <cell r="E18">
            <v>1476</v>
          </cell>
          <cell r="F18">
            <v>1468.3655172413801</v>
          </cell>
          <cell r="G18">
            <v>1472</v>
          </cell>
          <cell r="H18">
            <v>1472.18275862069</v>
          </cell>
          <cell r="I18">
            <v>1479.81724137931</v>
          </cell>
          <cell r="J18">
            <v>1491</v>
          </cell>
          <cell r="K18">
            <v>1500.8120689655159</v>
          </cell>
          <cell r="L18">
            <v>1508</v>
          </cell>
          <cell r="M18">
            <v>1519</v>
          </cell>
          <cell r="N18">
            <v>1527</v>
          </cell>
          <cell r="P18">
            <v>3.4552845528455285E-2</v>
          </cell>
          <cell r="R18">
            <v>51</v>
          </cell>
        </row>
        <row r="20">
          <cell r="E20">
            <v>362</v>
          </cell>
          <cell r="F20">
            <v>366.60169491525397</v>
          </cell>
          <cell r="G20">
            <v>368</v>
          </cell>
          <cell r="H20">
            <v>369.97627118644101</v>
          </cell>
          <cell r="I20">
            <v>371.51016949152501</v>
          </cell>
          <cell r="J20">
            <v>380</v>
          </cell>
          <cell r="K20">
            <v>381.9406779661017</v>
          </cell>
          <cell r="L20">
            <v>383</v>
          </cell>
          <cell r="M20">
            <v>388</v>
          </cell>
          <cell r="N20">
            <v>392</v>
          </cell>
          <cell r="P20">
            <v>8.2872928176795577E-2</v>
          </cell>
          <cell r="R20">
            <v>30</v>
          </cell>
        </row>
        <row r="21">
          <cell r="E21">
            <v>1470</v>
          </cell>
          <cell r="F21">
            <v>1470</v>
          </cell>
          <cell r="G21">
            <v>1478</v>
          </cell>
          <cell r="H21">
            <v>1483.32517985612</v>
          </cell>
          <cell r="I21">
            <v>1490.9395683453199</v>
          </cell>
          <cell r="J21">
            <v>1514</v>
          </cell>
          <cell r="K21">
            <v>1527.1079136690651</v>
          </cell>
          <cell r="L21">
            <v>1537</v>
          </cell>
          <cell r="M21">
            <v>1548</v>
          </cell>
          <cell r="N21">
            <v>1571</v>
          </cell>
          <cell r="P21">
            <v>6.8707482993197275E-2</v>
          </cell>
          <cell r="R21">
            <v>101</v>
          </cell>
        </row>
        <row r="22">
          <cell r="E22">
            <v>33233</v>
          </cell>
          <cell r="F22">
            <v>33723.530043099803</v>
          </cell>
          <cell r="G22">
            <v>34277</v>
          </cell>
          <cell r="H22">
            <v>34732.119876616198</v>
          </cell>
          <cell r="I22">
            <v>35227.655328319102</v>
          </cell>
          <cell r="J22">
            <v>35663</v>
          </cell>
          <cell r="K22">
            <v>36383.904715625831</v>
          </cell>
          <cell r="L22">
            <v>37436</v>
          </cell>
          <cell r="M22">
            <v>38734</v>
          </cell>
          <cell r="N22">
            <v>39960</v>
          </cell>
          <cell r="P22">
            <v>0.20241928203893719</v>
          </cell>
          <cell r="R22">
            <v>6727</v>
          </cell>
        </row>
        <row r="24">
          <cell r="E24">
            <v>22141</v>
          </cell>
          <cell r="F24">
            <v>22267.888079470202</v>
          </cell>
          <cell r="G24">
            <v>22441</v>
          </cell>
          <cell r="H24">
            <v>22704.715894039698</v>
          </cell>
          <cell r="I24">
            <v>22923.1298013245</v>
          </cell>
          <cell r="J24">
            <v>23277</v>
          </cell>
          <cell r="K24">
            <v>23424.441721854309</v>
          </cell>
          <cell r="L24">
            <v>23680</v>
          </cell>
          <cell r="M24">
            <v>23919</v>
          </cell>
          <cell r="N24">
            <v>24244</v>
          </cell>
          <cell r="P24">
            <v>9.4982159794047241E-2</v>
          </cell>
          <cell r="R24">
            <v>2103</v>
          </cell>
        </row>
        <row r="25">
          <cell r="E25">
            <v>3078</v>
          </cell>
          <cell r="F25">
            <v>3078</v>
          </cell>
          <cell r="G25">
            <v>3073</v>
          </cell>
          <cell r="H25">
            <v>3075.4515179392802</v>
          </cell>
          <cell r="I25">
            <v>3078</v>
          </cell>
          <cell r="J25">
            <v>3081</v>
          </cell>
          <cell r="K25">
            <v>3080.5484820607198</v>
          </cell>
          <cell r="L25">
            <v>3086</v>
          </cell>
          <cell r="M25">
            <v>3089</v>
          </cell>
          <cell r="N25">
            <v>3092</v>
          </cell>
          <cell r="P25">
            <v>4.5484080571799868E-3</v>
          </cell>
          <cell r="R25">
            <v>14</v>
          </cell>
        </row>
        <row r="26">
          <cell r="E26">
            <v>45048</v>
          </cell>
          <cell r="F26">
            <v>45173.145181127002</v>
          </cell>
          <cell r="G26">
            <v>45689</v>
          </cell>
          <cell r="H26">
            <v>45883.020432692298</v>
          </cell>
          <cell r="I26">
            <v>46152.7298747764</v>
          </cell>
          <cell r="J26">
            <v>46405</v>
          </cell>
          <cell r="K26">
            <v>46983.434956395366</v>
          </cell>
          <cell r="L26">
            <v>47456</v>
          </cell>
          <cell r="M26">
            <v>48430</v>
          </cell>
          <cell r="N26">
            <v>50338</v>
          </cell>
          <cell r="P26">
            <v>0.11743029657254483</v>
          </cell>
          <cell r="R26">
            <v>5290</v>
          </cell>
        </row>
        <row r="28">
          <cell r="E28">
            <v>2299</v>
          </cell>
          <cell r="F28">
            <v>2303.2698924731199</v>
          </cell>
          <cell r="G28">
            <v>2305</v>
          </cell>
          <cell r="H28">
            <v>2305.40483870968</v>
          </cell>
          <cell r="I28">
            <v>2304.69318996416</v>
          </cell>
          <cell r="J28">
            <v>2318</v>
          </cell>
          <cell r="K28">
            <v>2319.6378136200692</v>
          </cell>
          <cell r="L28">
            <v>2320</v>
          </cell>
          <cell r="M28">
            <v>2321</v>
          </cell>
          <cell r="N28">
            <v>2324</v>
          </cell>
          <cell r="P28">
            <v>1.0874293170943889E-2</v>
          </cell>
          <cell r="R28">
            <v>25</v>
          </cell>
        </row>
        <row r="29">
          <cell r="E29">
            <v>13333</v>
          </cell>
          <cell r="F29">
            <v>13394.151834862399</v>
          </cell>
          <cell r="G29">
            <v>13511</v>
          </cell>
          <cell r="H29">
            <v>13582.5655963303</v>
          </cell>
          <cell r="I29">
            <v>13663.550458715599</v>
          </cell>
          <cell r="J29">
            <v>13812</v>
          </cell>
          <cell r="K29">
            <v>13947.823853210995</v>
          </cell>
          <cell r="L29">
            <v>14115</v>
          </cell>
          <cell r="M29">
            <v>14365</v>
          </cell>
          <cell r="N29">
            <v>14547</v>
          </cell>
          <cell r="P29">
            <v>9.1052276306907667E-2</v>
          </cell>
          <cell r="R29">
            <v>1214</v>
          </cell>
        </row>
        <row r="30">
          <cell r="E30">
            <v>3407</v>
          </cell>
          <cell r="F30">
            <v>3430.8096706654601</v>
          </cell>
          <cell r="G30">
            <v>3443</v>
          </cell>
          <cell r="H30">
            <v>3448.0258940697099</v>
          </cell>
          <cell r="I30">
            <v>3465.9747227252201</v>
          </cell>
          <cell r="J30">
            <v>3518</v>
          </cell>
          <cell r="K30">
            <v>3534.8396163422403</v>
          </cell>
          <cell r="L30">
            <v>3545</v>
          </cell>
          <cell r="M30">
            <v>3563</v>
          </cell>
          <cell r="N30">
            <v>3581</v>
          </cell>
          <cell r="P30">
            <v>5.1071323745230407E-2</v>
          </cell>
          <cell r="R30">
            <v>174</v>
          </cell>
        </row>
        <row r="32">
          <cell r="E32">
            <v>35976</v>
          </cell>
          <cell r="F32">
            <v>36041.534978354997</v>
          </cell>
          <cell r="G32">
            <v>36106</v>
          </cell>
          <cell r="H32">
            <v>36218.327012987</v>
          </cell>
          <cell r="I32">
            <v>36335.680346320303</v>
          </cell>
          <cell r="J32">
            <v>36529</v>
          </cell>
          <cell r="K32">
            <v>36642.018268398228</v>
          </cell>
          <cell r="L32">
            <v>37038</v>
          </cell>
          <cell r="M32">
            <v>37516</v>
          </cell>
          <cell r="N32">
            <v>38150</v>
          </cell>
          <cell r="P32">
            <v>6.0429175005559263E-2</v>
          </cell>
          <cell r="R32">
            <v>2174</v>
          </cell>
        </row>
        <row r="33">
          <cell r="E33">
            <v>334</v>
          </cell>
          <cell r="F33">
            <v>335.35888650963602</v>
          </cell>
          <cell r="G33">
            <v>337</v>
          </cell>
          <cell r="H33">
            <v>337.39721627409</v>
          </cell>
          <cell r="I33">
            <v>340.11498929336199</v>
          </cell>
          <cell r="J33">
            <v>344</v>
          </cell>
          <cell r="K33">
            <v>344.19164882227</v>
          </cell>
          <cell r="L33">
            <v>350</v>
          </cell>
          <cell r="M33">
            <v>353</v>
          </cell>
          <cell r="N33">
            <v>357</v>
          </cell>
          <cell r="P33">
            <v>6.8862275449101798E-2</v>
          </cell>
          <cell r="R33">
            <v>23</v>
          </cell>
        </row>
        <row r="34">
          <cell r="E34">
            <v>5416</v>
          </cell>
          <cell r="F34">
            <v>5438.18780056577</v>
          </cell>
          <cell r="G34">
            <v>5445</v>
          </cell>
          <cell r="H34">
            <v>5484.2701555869899</v>
          </cell>
          <cell r="I34">
            <v>5491.0971711456896</v>
          </cell>
          <cell r="J34">
            <v>5542</v>
          </cell>
          <cell r="K34">
            <v>5557.6605728430022</v>
          </cell>
          <cell r="L34">
            <v>5568</v>
          </cell>
          <cell r="M34">
            <v>5670</v>
          </cell>
          <cell r="N34">
            <v>5728</v>
          </cell>
          <cell r="P34">
            <v>5.7607090103397339E-2</v>
          </cell>
          <cell r="R34">
            <v>312</v>
          </cell>
        </row>
        <row r="36">
          <cell r="E36">
            <v>2078</v>
          </cell>
          <cell r="F36">
            <v>2085.1110266159699</v>
          </cell>
          <cell r="G36">
            <v>2103</v>
          </cell>
          <cell r="H36">
            <v>2104.6663498098901</v>
          </cell>
          <cell r="I36">
            <v>2145.55475285171</v>
          </cell>
          <cell r="J36">
            <v>2151</v>
          </cell>
          <cell r="K36">
            <v>2152.6657794676826</v>
          </cell>
          <cell r="L36">
            <v>2156</v>
          </cell>
          <cell r="M36">
            <v>2160</v>
          </cell>
          <cell r="N36">
            <v>2160</v>
          </cell>
          <cell r="P36">
            <v>3.9461020211742061E-2</v>
          </cell>
          <cell r="R36">
            <v>82</v>
          </cell>
        </row>
        <row r="37">
          <cell r="E37">
            <v>1954</v>
          </cell>
          <cell r="F37">
            <v>1960.0502293577999</v>
          </cell>
          <cell r="G37">
            <v>1962</v>
          </cell>
          <cell r="H37">
            <v>1962.0669724770601</v>
          </cell>
          <cell r="I37">
            <v>1968.11720183486</v>
          </cell>
          <cell r="J37">
            <v>1980</v>
          </cell>
          <cell r="K37">
            <v>1998.3683486238544</v>
          </cell>
          <cell r="L37">
            <v>2004</v>
          </cell>
          <cell r="M37">
            <v>2012</v>
          </cell>
          <cell r="N37">
            <v>2016</v>
          </cell>
          <cell r="P37">
            <v>3.1729785056294778E-2</v>
          </cell>
          <cell r="R37">
            <v>62</v>
          </cell>
        </row>
        <row r="38">
          <cell r="E38">
            <v>6005</v>
          </cell>
          <cell r="F38">
            <v>6061.5015909090898</v>
          </cell>
          <cell r="G38">
            <v>6317</v>
          </cell>
          <cell r="H38">
            <v>6395.5979545454502</v>
          </cell>
          <cell r="I38">
            <v>6469.2956818181801</v>
          </cell>
          <cell r="J38">
            <v>6553</v>
          </cell>
          <cell r="K38">
            <v>6646.1702272727243</v>
          </cell>
          <cell r="L38">
            <v>6774</v>
          </cell>
          <cell r="M38">
            <v>6907</v>
          </cell>
          <cell r="N38">
            <v>7054</v>
          </cell>
          <cell r="P38">
            <v>0.17468776019983348</v>
          </cell>
          <cell r="R38">
            <v>1049</v>
          </cell>
        </row>
        <row r="40">
          <cell r="E40">
            <v>18177</v>
          </cell>
          <cell r="F40">
            <v>18185.064251811102</v>
          </cell>
          <cell r="G40">
            <v>18225</v>
          </cell>
          <cell r="H40">
            <v>18255.626455158599</v>
          </cell>
          <cell r="I40">
            <v>18293.931651261599</v>
          </cell>
          <cell r="J40">
            <v>18362</v>
          </cell>
          <cell r="K40">
            <v>18441.104246814932</v>
          </cell>
          <cell r="L40">
            <v>18523</v>
          </cell>
          <cell r="M40">
            <v>18567</v>
          </cell>
          <cell r="N40">
            <v>18605</v>
          </cell>
          <cell r="P40">
            <v>2.3546239753534686E-2</v>
          </cell>
          <cell r="R40">
            <v>428</v>
          </cell>
        </row>
        <row r="41">
          <cell r="E41">
            <v>5112</v>
          </cell>
          <cell r="F41">
            <v>5152.5619165378703</v>
          </cell>
          <cell r="G41">
            <v>5153</v>
          </cell>
          <cell r="H41">
            <v>5159.8051159196302</v>
          </cell>
          <cell r="I41">
            <v>5152.5619165378703</v>
          </cell>
          <cell r="J41">
            <v>5163</v>
          </cell>
          <cell r="K41">
            <v>5185.8806336939679</v>
          </cell>
          <cell r="L41">
            <v>5201</v>
          </cell>
          <cell r="M41">
            <v>5208</v>
          </cell>
          <cell r="N41">
            <v>5228</v>
          </cell>
          <cell r="P41">
            <v>2.2691705790297341E-2</v>
          </cell>
          <cell r="R41">
            <v>116</v>
          </cell>
        </row>
        <row r="42">
          <cell r="E42">
            <v>2366</v>
          </cell>
          <cell r="F42">
            <v>2363.6931434599201</v>
          </cell>
          <cell r="G42">
            <v>2364</v>
          </cell>
          <cell r="H42">
            <v>2363.6931434599201</v>
          </cell>
          <cell r="I42">
            <v>2360.6173347397998</v>
          </cell>
          <cell r="J42">
            <v>2360</v>
          </cell>
          <cell r="K42">
            <v>2359.84838255978</v>
          </cell>
          <cell r="L42">
            <v>2360</v>
          </cell>
          <cell r="M42">
            <v>2360</v>
          </cell>
          <cell r="N42">
            <v>2360</v>
          </cell>
          <cell r="P42">
            <v>-2.5359256128486898E-3</v>
          </cell>
          <cell r="R42">
            <v>-6</v>
          </cell>
        </row>
        <row r="44">
          <cell r="E44">
            <v>1871</v>
          </cell>
          <cell r="F44">
            <v>1871</v>
          </cell>
          <cell r="G44">
            <v>1869</v>
          </cell>
          <cell r="H44">
            <v>1868.8363691931499</v>
          </cell>
          <cell r="I44">
            <v>1868.8363691931499</v>
          </cell>
          <cell r="J44">
            <v>1866</v>
          </cell>
          <cell r="K44">
            <v>1867.3939486552574</v>
          </cell>
          <cell r="L44">
            <v>1870</v>
          </cell>
          <cell r="M44">
            <v>1876</v>
          </cell>
          <cell r="N44">
            <v>1878</v>
          </cell>
          <cell r="P44">
            <v>3.7413148049171567E-3</v>
          </cell>
          <cell r="R44">
            <v>7</v>
          </cell>
        </row>
        <row r="45">
          <cell r="E45">
            <v>1352</v>
          </cell>
          <cell r="F45">
            <v>1350.1510556621899</v>
          </cell>
          <cell r="G45">
            <v>1350</v>
          </cell>
          <cell r="H45">
            <v>1350.1510556621899</v>
          </cell>
          <cell r="I45">
            <v>1350.1510556621899</v>
          </cell>
          <cell r="J45">
            <v>1358</v>
          </cell>
          <cell r="K45">
            <v>1360.6284069097926</v>
          </cell>
          <cell r="L45">
            <v>1364</v>
          </cell>
          <cell r="M45">
            <v>1366</v>
          </cell>
          <cell r="N45">
            <v>1366</v>
          </cell>
          <cell r="P45">
            <v>1.0355029585798817E-2</v>
          </cell>
          <cell r="R45">
            <v>14</v>
          </cell>
        </row>
        <row r="46">
          <cell r="E46">
            <v>3869</v>
          </cell>
          <cell r="F46">
            <v>3872.0733451014999</v>
          </cell>
          <cell r="G46">
            <v>3872</v>
          </cell>
          <cell r="H46">
            <v>3872.0733451014999</v>
          </cell>
          <cell r="I46">
            <v>3875.1466902030002</v>
          </cell>
          <cell r="J46">
            <v>3872</v>
          </cell>
          <cell r="K46">
            <v>3862.8533097969985</v>
          </cell>
          <cell r="L46">
            <v>3860</v>
          </cell>
          <cell r="M46">
            <v>3860</v>
          </cell>
          <cell r="N46">
            <v>3860</v>
          </cell>
          <cell r="P46">
            <v>-2.3261824760920135E-3</v>
          </cell>
          <cell r="R46">
            <v>-9</v>
          </cell>
        </row>
        <row r="48">
          <cell r="E48">
            <v>13325</v>
          </cell>
          <cell r="F48">
            <v>13545.427114967501</v>
          </cell>
          <cell r="G48">
            <v>13613</v>
          </cell>
          <cell r="H48">
            <v>14085.044143167001</v>
          </cell>
          <cell r="I48">
            <v>14593.1715835141</v>
          </cell>
          <cell r="J48">
            <v>15153</v>
          </cell>
          <cell r="K48">
            <v>15723.934056399161</v>
          </cell>
          <cell r="L48">
            <v>16464</v>
          </cell>
          <cell r="M48">
            <v>16972</v>
          </cell>
          <cell r="N48">
            <v>17552</v>
          </cell>
          <cell r="P48">
            <v>0.31722326454033772</v>
          </cell>
          <cell r="R48">
            <v>4227</v>
          </cell>
        </row>
        <row r="49">
          <cell r="E49">
            <v>1375</v>
          </cell>
          <cell r="F49">
            <v>1383.4206285253799</v>
          </cell>
          <cell r="G49">
            <v>1386</v>
          </cell>
          <cell r="H49">
            <v>1396.5778605962901</v>
          </cell>
          <cell r="I49">
            <v>1404.47219983884</v>
          </cell>
          <cell r="J49">
            <v>1409</v>
          </cell>
          <cell r="K49">
            <v>1413.4191176470579</v>
          </cell>
          <cell r="L49">
            <v>1419</v>
          </cell>
          <cell r="M49">
            <v>1427</v>
          </cell>
          <cell r="N49">
            <v>1434</v>
          </cell>
          <cell r="P49">
            <v>4.2909090909090911E-2</v>
          </cell>
          <cell r="R49">
            <v>59</v>
          </cell>
        </row>
        <row r="50">
          <cell r="E50">
            <v>3048</v>
          </cell>
          <cell r="F50">
            <v>3058.0161442006302</v>
          </cell>
          <cell r="G50">
            <v>3059</v>
          </cell>
          <cell r="H50">
            <v>3060.8778996865199</v>
          </cell>
          <cell r="I50">
            <v>3066.6014106583102</v>
          </cell>
          <cell r="J50">
            <v>3107</v>
          </cell>
          <cell r="K50">
            <v>3110.9586206896602</v>
          </cell>
          <cell r="L50">
            <v>3110</v>
          </cell>
          <cell r="M50">
            <v>3111</v>
          </cell>
          <cell r="N50">
            <v>3112</v>
          </cell>
          <cell r="P50">
            <v>2.0997375328083989E-2</v>
          </cell>
          <cell r="R50">
            <v>64</v>
          </cell>
        </row>
        <row r="98">
          <cell r="AF98" t="str">
            <v>/rnc{?}~~</v>
          </cell>
        </row>
        <row r="101">
          <cell r="AF101" t="str">
            <v>/wdr~~</v>
          </cell>
        </row>
        <row r="104">
          <cell r="AF104" t="str">
            <v>/wcs{?}~</v>
          </cell>
        </row>
        <row r="106">
          <cell r="AF106" t="str">
            <v>/wir~~</v>
          </cell>
        </row>
        <row r="109">
          <cell r="AF109" t="str">
            <v>/wic~</v>
          </cell>
        </row>
        <row r="111">
          <cell r="AF111" t="str">
            <v>/rff{?}~</v>
          </cell>
        </row>
        <row r="113">
          <cell r="AF113" t="str">
            <v>/rf,{?}~</v>
          </cell>
        </row>
        <row r="115">
          <cell r="AF115" t="str">
            <v>/rj{?}~</v>
          </cell>
        </row>
        <row r="117">
          <cell r="AF117" t="str">
            <v>/rlr~</v>
          </cell>
        </row>
        <row r="119">
          <cell r="AF119" t="str">
            <v>/wch{?}~</v>
          </cell>
        </row>
        <row r="121">
          <cell r="AF121" t="str">
            <v>/rfp{?}~</v>
          </cell>
        </row>
        <row r="123">
          <cell r="AF123" t="str">
            <v>/re{?}~</v>
          </cell>
        </row>
        <row r="126">
          <cell r="AF126" t="str">
            <v>/fccn{?}~</v>
          </cell>
        </row>
      </sheetData>
      <sheetData sheetId="1">
        <row r="9">
          <cell r="A9" t="str">
            <v>q01</v>
          </cell>
          <cell r="B9" t="str">
            <v>Stafford</v>
          </cell>
          <cell r="C9">
            <v>0.31722326454033772</v>
          </cell>
        </row>
        <row r="10">
          <cell r="A10" t="str">
            <v>q02</v>
          </cell>
          <cell r="B10" t="str">
            <v>Jackson</v>
          </cell>
          <cell r="C10">
            <v>0.20241928203893719</v>
          </cell>
        </row>
        <row r="11">
          <cell r="A11" t="str">
            <v>q03</v>
          </cell>
          <cell r="B11" t="str">
            <v>Plumsted</v>
          </cell>
          <cell r="C11">
            <v>0.17468776019983348</v>
          </cell>
        </row>
        <row r="12">
          <cell r="A12" t="str">
            <v>q04</v>
          </cell>
        </row>
        <row r="13">
          <cell r="A13" t="str">
            <v>q05</v>
          </cell>
          <cell r="B13" t="str">
            <v>Barnegat</v>
          </cell>
          <cell r="C13">
            <v>0.16403759705762158</v>
          </cell>
        </row>
        <row r="14">
          <cell r="A14" t="str">
            <v>q06</v>
          </cell>
          <cell r="B14" t="str">
            <v>Dover</v>
          </cell>
          <cell r="C14">
            <v>0.12665802464286183</v>
          </cell>
        </row>
        <row r="15">
          <cell r="A15" t="str">
            <v>q07</v>
          </cell>
          <cell r="B15" t="str">
            <v>Lakewood</v>
          </cell>
          <cell r="C15">
            <v>0.11743029657254483</v>
          </cell>
        </row>
        <row r="16">
          <cell r="A16" t="str">
            <v>q08</v>
          </cell>
        </row>
        <row r="17">
          <cell r="A17" t="str">
            <v>q09</v>
          </cell>
          <cell r="B17" t="str">
            <v>OCEAN CTY AVG</v>
          </cell>
          <cell r="C17">
            <v>0.10845954437065301</v>
          </cell>
        </row>
        <row r="18">
          <cell r="A18" t="str">
            <v>q10</v>
          </cell>
          <cell r="B18" t="str">
            <v>Brick</v>
          </cell>
          <cell r="C18">
            <v>0.10467407819716276</v>
          </cell>
        </row>
        <row r="19">
          <cell r="A19" t="str">
            <v>q11</v>
          </cell>
          <cell r="B19" t="str">
            <v>Lacey</v>
          </cell>
          <cell r="C19">
            <v>9.4982159794047241E-2</v>
          </cell>
        </row>
        <row r="20">
          <cell r="A20" t="str">
            <v>q12</v>
          </cell>
        </row>
        <row r="21">
          <cell r="A21" t="str">
            <v>q13</v>
          </cell>
          <cell r="B21" t="str">
            <v>Berkeley</v>
          </cell>
          <cell r="C21">
            <v>9.2901739060532174E-2</v>
          </cell>
        </row>
        <row r="22">
          <cell r="A22" t="str">
            <v>q14</v>
          </cell>
          <cell r="B22" t="str">
            <v>Little Egg Harbor</v>
          </cell>
          <cell r="C22">
            <v>9.1052276306907667E-2</v>
          </cell>
        </row>
        <row r="23">
          <cell r="A23" t="str">
            <v>q15</v>
          </cell>
          <cell r="B23" t="str">
            <v>Harvey Cedars</v>
          </cell>
          <cell r="C23">
            <v>8.2872928176795577E-2</v>
          </cell>
        </row>
        <row r="24">
          <cell r="A24" t="str">
            <v>q16</v>
          </cell>
        </row>
        <row r="25">
          <cell r="A25" t="str">
            <v>q17</v>
          </cell>
          <cell r="B25" t="str">
            <v>Mantoloking</v>
          </cell>
          <cell r="C25">
            <v>6.8862275449101798E-2</v>
          </cell>
        </row>
        <row r="26">
          <cell r="A26" t="str">
            <v>q18</v>
          </cell>
          <cell r="B26" t="str">
            <v>Island Heights</v>
          </cell>
          <cell r="C26">
            <v>6.8707482993197275E-2</v>
          </cell>
        </row>
        <row r="27">
          <cell r="A27" t="str">
            <v>q19</v>
          </cell>
          <cell r="B27" t="str">
            <v>Manchester</v>
          </cell>
          <cell r="C27">
            <v>6.0429175005559263E-2</v>
          </cell>
        </row>
        <row r="28">
          <cell r="A28" t="str">
            <v>q20</v>
          </cell>
        </row>
        <row r="29">
          <cell r="A29" t="str">
            <v>q21</v>
          </cell>
          <cell r="B29" t="str">
            <v>Barnegat Light</v>
          </cell>
          <cell r="C29">
            <v>5.7777777777777775E-2</v>
          </cell>
        </row>
        <row r="30">
          <cell r="A30" t="str">
            <v>q22</v>
          </cell>
          <cell r="B30" t="str">
            <v>Ocean</v>
          </cell>
          <cell r="C30">
            <v>5.7607090103397339E-2</v>
          </cell>
        </row>
        <row r="31">
          <cell r="A31" t="str">
            <v>q23</v>
          </cell>
          <cell r="B31" t="str">
            <v>Long Beach</v>
          </cell>
          <cell r="C31">
            <v>5.1071323745230407E-2</v>
          </cell>
        </row>
        <row r="32">
          <cell r="A32" t="str">
            <v>q24</v>
          </cell>
        </row>
        <row r="33">
          <cell r="A33" t="str">
            <v>q25</v>
          </cell>
          <cell r="B33" t="str">
            <v>Beachwood</v>
          </cell>
          <cell r="C33">
            <v>4.6439296439296437E-2</v>
          </cell>
        </row>
        <row r="34">
          <cell r="A34" t="str">
            <v>q26</v>
          </cell>
          <cell r="B34" t="str">
            <v>Surf City</v>
          </cell>
          <cell r="C34">
            <v>4.2909090909090911E-2</v>
          </cell>
        </row>
        <row r="35">
          <cell r="A35" t="str">
            <v>q27</v>
          </cell>
          <cell r="B35" t="str">
            <v>Ocean Gate</v>
          </cell>
          <cell r="C35">
            <v>3.9461020211742061E-2</v>
          </cell>
        </row>
        <row r="36">
          <cell r="A36" t="str">
            <v>q28</v>
          </cell>
        </row>
        <row r="37">
          <cell r="A37" t="str">
            <v>q29</v>
          </cell>
          <cell r="B37" t="str">
            <v>Bay Head</v>
          </cell>
          <cell r="C37">
            <v>3.7520391517128875E-2</v>
          </cell>
        </row>
        <row r="38">
          <cell r="A38" t="str">
            <v>q30</v>
          </cell>
          <cell r="B38" t="str">
            <v>Eagleswood</v>
          </cell>
          <cell r="C38">
            <v>3.4552845528455285E-2</v>
          </cell>
        </row>
        <row r="39">
          <cell r="A39" t="str">
            <v>q31</v>
          </cell>
          <cell r="B39" t="str">
            <v>Pine Beach</v>
          </cell>
          <cell r="C39">
            <v>3.1729785056294778E-2</v>
          </cell>
        </row>
        <row r="40">
          <cell r="A40" t="str">
            <v>q32</v>
          </cell>
        </row>
        <row r="41">
          <cell r="A41" t="str">
            <v>q33</v>
          </cell>
          <cell r="B41" t="str">
            <v>Point Pleasant</v>
          </cell>
          <cell r="C41">
            <v>2.3546239753534686E-2</v>
          </cell>
        </row>
        <row r="42">
          <cell r="A42" t="str">
            <v>q34</v>
          </cell>
          <cell r="B42" t="str">
            <v>Pt Pleasant Bch</v>
          </cell>
          <cell r="C42">
            <v>2.2691705790297341E-2</v>
          </cell>
        </row>
        <row r="43">
          <cell r="A43" t="str">
            <v>q35</v>
          </cell>
          <cell r="B43" t="str">
            <v>Beach Haven</v>
          </cell>
          <cell r="C43">
            <v>2.1016949152542375E-2</v>
          </cell>
        </row>
        <row r="44">
          <cell r="A44" t="str">
            <v>q36</v>
          </cell>
        </row>
        <row r="45">
          <cell r="A45" t="str">
            <v>q37</v>
          </cell>
          <cell r="B45" t="str">
            <v>Tuckerton</v>
          </cell>
          <cell r="C45">
            <v>2.0997375328083989E-2</v>
          </cell>
        </row>
        <row r="46">
          <cell r="A46" t="str">
            <v>q38</v>
          </cell>
          <cell r="B46" t="str">
            <v>Lavallette</v>
          </cell>
          <cell r="C46">
            <v>1.0874293170943889E-2</v>
          </cell>
        </row>
        <row r="47">
          <cell r="A47" t="str">
            <v>q39</v>
          </cell>
          <cell r="B47" t="str">
            <v>Ship Bottom</v>
          </cell>
          <cell r="C47">
            <v>1.0355029585798817E-2</v>
          </cell>
        </row>
        <row r="48">
          <cell r="A48" t="str">
            <v>q40</v>
          </cell>
        </row>
        <row r="49">
          <cell r="A49" t="str">
            <v>q41</v>
          </cell>
          <cell r="B49" t="str">
            <v>Lakehurst</v>
          </cell>
          <cell r="C49">
            <v>4.5484080571799868E-3</v>
          </cell>
        </row>
        <row r="50">
          <cell r="A50" t="str">
            <v>q42</v>
          </cell>
          <cell r="B50" t="str">
            <v>Seaside Park</v>
          </cell>
          <cell r="C50">
            <v>3.7413148049171567E-3</v>
          </cell>
        </row>
        <row r="51">
          <cell r="A51" t="str">
            <v>q43</v>
          </cell>
          <cell r="B51" t="str">
            <v>S Toms River</v>
          </cell>
          <cell r="C51">
            <v>-2.3261824760920135E-3</v>
          </cell>
        </row>
        <row r="52">
          <cell r="A52" t="str">
            <v>q44</v>
          </cell>
          <cell r="B52" t="str">
            <v>Seaside Heights</v>
          </cell>
          <cell r="C52">
            <v>-2.5359256128486898E-3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1"/>
  <sheetViews>
    <sheetView tabSelected="1" topLeftCell="A22" zoomScale="80" zoomScaleNormal="80" zoomScaleSheetLayoutView="90" workbookViewId="0">
      <selection activeCell="J56" sqref="J56"/>
    </sheetView>
  </sheetViews>
  <sheetFormatPr defaultRowHeight="15" x14ac:dyDescent="0.2"/>
  <cols>
    <col min="1" max="1" width="28" style="2" customWidth="1"/>
    <col min="2" max="12" width="9.140625" style="1" customWidth="1"/>
    <col min="13" max="13" width="10.28515625" style="1" bestFit="1" customWidth="1"/>
    <col min="14" max="14" width="10.85546875" style="1" bestFit="1" customWidth="1"/>
    <col min="15" max="17" width="9.140625" style="1" customWidth="1"/>
    <col min="18" max="18" width="7.85546875" style="2" customWidth="1"/>
    <col min="19" max="19" width="1.7109375" style="2" customWidth="1"/>
    <col min="20" max="20" width="27.85546875" style="2" customWidth="1"/>
    <col min="21" max="16384" width="9.140625" style="2"/>
  </cols>
  <sheetData>
    <row r="1" spans="1:21" ht="34.5" customHeight="1" thickBot="1" x14ac:dyDescent="0.25">
      <c r="A1" s="47" t="s">
        <v>89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7"/>
      <c r="T1" s="47"/>
      <c r="U1" s="1"/>
    </row>
    <row r="2" spans="1:21" s="10" customFormat="1" ht="23.25" customHeight="1" thickTop="1" x14ac:dyDescent="0.25">
      <c r="A2" s="18"/>
      <c r="B2" s="19" t="s">
        <v>62</v>
      </c>
      <c r="C2" s="49" t="s">
        <v>63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6"/>
      <c r="Q2" s="59" t="s">
        <v>83</v>
      </c>
      <c r="R2" s="60"/>
      <c r="S2" s="6"/>
      <c r="T2" s="14"/>
      <c r="U2" s="6"/>
    </row>
    <row r="3" spans="1:21" s="10" customFormat="1" ht="36.75" customHeight="1" thickBot="1" x14ac:dyDescent="0.3">
      <c r="A3" s="25" t="s">
        <v>1</v>
      </c>
      <c r="B3" s="26" t="s">
        <v>79</v>
      </c>
      <c r="C3" s="27" t="s">
        <v>64</v>
      </c>
      <c r="D3" s="28" t="s">
        <v>65</v>
      </c>
      <c r="E3" s="28" t="s">
        <v>66</v>
      </c>
      <c r="F3" s="28" t="s">
        <v>67</v>
      </c>
      <c r="G3" s="28" t="s">
        <v>68</v>
      </c>
      <c r="H3" s="28" t="s">
        <v>69</v>
      </c>
      <c r="I3" s="28" t="s">
        <v>70</v>
      </c>
      <c r="J3" s="28" t="s">
        <v>71</v>
      </c>
      <c r="K3" s="28" t="s">
        <v>72</v>
      </c>
      <c r="L3" s="28" t="s">
        <v>73</v>
      </c>
      <c r="M3" s="28" t="s">
        <v>76</v>
      </c>
      <c r="N3" s="28" t="s">
        <v>81</v>
      </c>
      <c r="O3" s="28" t="s">
        <v>77</v>
      </c>
      <c r="P3" s="28" t="s">
        <v>82</v>
      </c>
      <c r="Q3" s="50" t="s">
        <v>0</v>
      </c>
      <c r="R3" s="51" t="s">
        <v>78</v>
      </c>
      <c r="S3" s="6"/>
      <c r="T3" s="15"/>
      <c r="U3" s="6"/>
    </row>
    <row r="4" spans="1:21" s="10" customFormat="1" ht="8.25" customHeight="1" thickTop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2"/>
      <c r="R4" s="53"/>
      <c r="S4" s="6"/>
      <c r="T4" s="15"/>
      <c r="U4" s="6"/>
    </row>
    <row r="5" spans="1:21" s="10" customFormat="1" ht="15.75" x14ac:dyDescent="0.25">
      <c r="A5" s="29" t="s">
        <v>2</v>
      </c>
      <c r="B5" s="30">
        <v>20936</v>
      </c>
      <c r="C5" s="30">
        <v>21049</v>
      </c>
      <c r="D5" s="30">
        <v>21215</v>
      </c>
      <c r="E5" s="30">
        <v>21239</v>
      </c>
      <c r="F5" s="31">
        <v>21501</v>
      </c>
      <c r="G5" s="31">
        <v>21943</v>
      </c>
      <c r="H5" s="31">
        <v>22047</v>
      </c>
      <c r="I5" s="31">
        <v>22212</v>
      </c>
      <c r="J5" s="31">
        <v>22707</v>
      </c>
      <c r="K5" s="31">
        <v>23181</v>
      </c>
      <c r="L5" s="32">
        <v>23655</v>
      </c>
      <c r="M5" s="32">
        <v>24347</v>
      </c>
      <c r="N5" s="32">
        <v>24739</v>
      </c>
      <c r="O5" s="32">
        <v>25101</v>
      </c>
      <c r="P5" s="32">
        <v>25629</v>
      </c>
      <c r="Q5" s="54">
        <f>+P5-B5</f>
        <v>4693</v>
      </c>
      <c r="R5" s="55">
        <f>+Q5/B5</f>
        <v>0.22415934275888422</v>
      </c>
      <c r="S5" s="6"/>
      <c r="T5" s="15"/>
      <c r="U5" s="6"/>
    </row>
    <row r="6" spans="1:21" s="10" customFormat="1" ht="15.75" x14ac:dyDescent="0.25">
      <c r="A6" s="29" t="s">
        <v>3</v>
      </c>
      <c r="B6" s="30">
        <v>574</v>
      </c>
      <c r="C6" s="30">
        <v>586</v>
      </c>
      <c r="D6" s="30">
        <v>583</v>
      </c>
      <c r="E6" s="30">
        <v>582</v>
      </c>
      <c r="F6" s="33">
        <v>580</v>
      </c>
      <c r="G6" s="33">
        <v>583</v>
      </c>
      <c r="H6" s="33">
        <v>586</v>
      </c>
      <c r="I6" s="33">
        <v>581</v>
      </c>
      <c r="J6" s="33">
        <v>584</v>
      </c>
      <c r="K6" s="33">
        <v>587</v>
      </c>
      <c r="L6" s="33">
        <v>587</v>
      </c>
      <c r="M6" s="33">
        <v>644</v>
      </c>
      <c r="N6" s="33">
        <v>653</v>
      </c>
      <c r="O6" s="33">
        <v>653</v>
      </c>
      <c r="P6" s="33">
        <v>652</v>
      </c>
      <c r="Q6" s="54">
        <f>+P6-B6</f>
        <v>78</v>
      </c>
      <c r="R6" s="55">
        <f>+Q6/B6</f>
        <v>0.13588850174216027</v>
      </c>
      <c r="S6" s="6"/>
      <c r="T6" s="15"/>
      <c r="U6" s="6"/>
    </row>
    <row r="7" spans="1:21" s="10" customFormat="1" ht="15.75" x14ac:dyDescent="0.25">
      <c r="A7" s="29" t="s">
        <v>4</v>
      </c>
      <c r="B7" s="34">
        <v>968</v>
      </c>
      <c r="C7" s="35">
        <v>971</v>
      </c>
      <c r="D7" s="35">
        <v>973</v>
      </c>
      <c r="E7" s="35">
        <v>968</v>
      </c>
      <c r="F7" s="35">
        <v>964</v>
      </c>
      <c r="G7" s="35">
        <v>969</v>
      </c>
      <c r="H7" s="35">
        <v>970</v>
      </c>
      <c r="I7" s="35">
        <v>970</v>
      </c>
      <c r="J7" s="35">
        <v>971</v>
      </c>
      <c r="K7" s="35">
        <v>973</v>
      </c>
      <c r="L7" s="35">
        <v>977</v>
      </c>
      <c r="M7" s="35">
        <v>936</v>
      </c>
      <c r="N7" s="35">
        <v>953</v>
      </c>
      <c r="O7" s="35">
        <v>959</v>
      </c>
      <c r="P7" s="35">
        <v>965</v>
      </c>
      <c r="Q7" s="54">
        <f>+P7-B7</f>
        <v>-3</v>
      </c>
      <c r="R7" s="55">
        <f>+Q7/B7</f>
        <v>-3.0991735537190084E-3</v>
      </c>
      <c r="S7" s="6"/>
      <c r="T7" s="15"/>
      <c r="U7" s="6"/>
    </row>
    <row r="8" spans="1:21" s="10" customFormat="1" ht="15.75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54"/>
      <c r="R8" s="53"/>
      <c r="S8" s="6"/>
      <c r="T8" s="15"/>
      <c r="U8" s="6"/>
    </row>
    <row r="9" spans="1:21" s="10" customFormat="1" ht="15.75" x14ac:dyDescent="0.25">
      <c r="A9" s="29" t="s">
        <v>5</v>
      </c>
      <c r="B9" s="34">
        <v>1170</v>
      </c>
      <c r="C9" s="34">
        <v>1175</v>
      </c>
      <c r="D9" s="34">
        <v>1177</v>
      </c>
      <c r="E9" s="34">
        <v>1175</v>
      </c>
      <c r="F9" s="31">
        <v>1172</v>
      </c>
      <c r="G9" s="31">
        <v>1169</v>
      </c>
      <c r="H9" s="31">
        <v>1171</v>
      </c>
      <c r="I9" s="31">
        <v>1172</v>
      </c>
      <c r="J9" s="31">
        <v>1175</v>
      </c>
      <c r="K9" s="31">
        <v>1181</v>
      </c>
      <c r="L9" s="31">
        <v>1196</v>
      </c>
      <c r="M9" s="31">
        <v>1045</v>
      </c>
      <c r="N9" s="31">
        <v>1065</v>
      </c>
      <c r="O9" s="31">
        <v>1065</v>
      </c>
      <c r="P9" s="31">
        <v>1069</v>
      </c>
      <c r="Q9" s="54">
        <f>+P9-B9</f>
        <v>-101</v>
      </c>
      <c r="R9" s="55">
        <f>+Q9/B9</f>
        <v>-8.6324786324786323E-2</v>
      </c>
      <c r="S9" s="6"/>
      <c r="T9" s="15"/>
      <c r="U9" s="6"/>
    </row>
    <row r="10" spans="1:21" s="10" customFormat="1" ht="15.75" x14ac:dyDescent="0.25">
      <c r="A10" s="29" t="s">
        <v>6</v>
      </c>
      <c r="B10" s="34">
        <v>11045</v>
      </c>
      <c r="C10" s="30">
        <v>11042</v>
      </c>
      <c r="D10" s="30">
        <v>11052</v>
      </c>
      <c r="E10" s="30">
        <v>11056</v>
      </c>
      <c r="F10" s="31">
        <v>11021</v>
      </c>
      <c r="G10" s="31">
        <v>11089</v>
      </c>
      <c r="H10" s="31">
        <v>11175</v>
      </c>
      <c r="I10" s="31">
        <v>11182</v>
      </c>
      <c r="J10" s="31">
        <v>11168</v>
      </c>
      <c r="K10" s="31">
        <v>11198</v>
      </c>
      <c r="L10" s="31">
        <v>11264</v>
      </c>
      <c r="M10" s="31">
        <v>10878</v>
      </c>
      <c r="N10" s="31">
        <v>11032</v>
      </c>
      <c r="O10" s="31">
        <v>11112</v>
      </c>
      <c r="P10" s="31">
        <v>11153</v>
      </c>
      <c r="Q10" s="54">
        <f>+P10-B10</f>
        <v>108</v>
      </c>
      <c r="R10" s="55">
        <f>+Q10/B10</f>
        <v>9.7781801720235404E-3</v>
      </c>
      <c r="S10" s="6"/>
      <c r="T10" s="15"/>
      <c r="U10" s="6"/>
    </row>
    <row r="11" spans="1:21" s="10" customFormat="1" ht="15.75" x14ac:dyDescent="0.25">
      <c r="A11" s="29" t="s">
        <v>7</v>
      </c>
      <c r="B11" s="34">
        <v>41255</v>
      </c>
      <c r="C11" s="34">
        <v>41396</v>
      </c>
      <c r="D11" s="34">
        <v>41439</v>
      </c>
      <c r="E11" s="34">
        <v>41341</v>
      </c>
      <c r="F11" s="31">
        <v>41537</v>
      </c>
      <c r="G11" s="31">
        <v>41633</v>
      </c>
      <c r="H11" s="31">
        <v>41712</v>
      </c>
      <c r="I11" s="31">
        <v>41700</v>
      </c>
      <c r="J11" s="31">
        <v>41727</v>
      </c>
      <c r="K11" s="31">
        <v>41908</v>
      </c>
      <c r="L11" s="32">
        <v>42036</v>
      </c>
      <c r="M11" s="32">
        <v>43822</v>
      </c>
      <c r="N11" s="32">
        <v>44405</v>
      </c>
      <c r="O11" s="32">
        <v>44704</v>
      </c>
      <c r="P11" s="32">
        <v>44856</v>
      </c>
      <c r="Q11" s="54">
        <f>+P11-B11</f>
        <v>3601</v>
      </c>
      <c r="R11" s="55">
        <f>+Q11/B11</f>
        <v>8.7286389528541994E-2</v>
      </c>
      <c r="S11" s="6"/>
      <c r="T11" s="15"/>
      <c r="U11" s="6"/>
    </row>
    <row r="12" spans="1:21" s="10" customFormat="1" ht="15.75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54"/>
      <c r="R12" s="53"/>
      <c r="S12" s="6"/>
      <c r="T12" s="15"/>
      <c r="U12" s="6"/>
    </row>
    <row r="13" spans="1:21" s="10" customFormat="1" ht="15.75" x14ac:dyDescent="0.25">
      <c r="A13" s="29" t="s">
        <v>8</v>
      </c>
      <c r="B13" s="34">
        <v>75072</v>
      </c>
      <c r="C13" s="34">
        <v>75054</v>
      </c>
      <c r="D13" s="34">
        <v>75041</v>
      </c>
      <c r="E13" s="34">
        <v>74799</v>
      </c>
      <c r="F13" s="31">
        <v>74782</v>
      </c>
      <c r="G13" s="31">
        <v>74813</v>
      </c>
      <c r="H13" s="31">
        <v>74763</v>
      </c>
      <c r="I13" s="31">
        <v>74833</v>
      </c>
      <c r="J13" s="31">
        <v>75297</v>
      </c>
      <c r="K13" s="31">
        <v>75744</v>
      </c>
      <c r="L13" s="32">
        <v>76100</v>
      </c>
      <c r="M13" s="32">
        <v>73751</v>
      </c>
      <c r="N13" s="32">
        <v>75000</v>
      </c>
      <c r="O13" s="32">
        <v>75699</v>
      </c>
      <c r="P13" s="32">
        <v>76021</v>
      </c>
      <c r="Q13" s="54">
        <f>+P13-B13</f>
        <v>949</v>
      </c>
      <c r="R13" s="55">
        <f>+Q13/B13</f>
        <v>1.2641197783461211E-2</v>
      </c>
      <c r="S13" s="6"/>
      <c r="T13" s="15"/>
      <c r="U13" s="6"/>
    </row>
    <row r="14" spans="1:21" s="10" customFormat="1" ht="15.75" x14ac:dyDescent="0.25">
      <c r="A14" s="29" t="s">
        <v>9</v>
      </c>
      <c r="B14" s="34">
        <v>1603</v>
      </c>
      <c r="C14" s="34">
        <v>1602</v>
      </c>
      <c r="D14" s="34">
        <v>1602</v>
      </c>
      <c r="E14" s="34">
        <v>1602</v>
      </c>
      <c r="F14" s="31">
        <v>1594</v>
      </c>
      <c r="G14" s="31">
        <v>1590</v>
      </c>
      <c r="H14" s="31">
        <v>1593</v>
      </c>
      <c r="I14" s="31">
        <v>1590</v>
      </c>
      <c r="J14" s="31">
        <v>1596</v>
      </c>
      <c r="K14" s="31">
        <v>1600</v>
      </c>
      <c r="L14" s="32">
        <v>1603</v>
      </c>
      <c r="M14" s="32">
        <v>1717</v>
      </c>
      <c r="N14" s="32">
        <v>1747</v>
      </c>
      <c r="O14" s="32">
        <v>1764</v>
      </c>
      <c r="P14" s="32">
        <v>1783</v>
      </c>
      <c r="Q14" s="54">
        <f>+P14-B14</f>
        <v>180</v>
      </c>
      <c r="R14" s="55">
        <f>+Q14/B14</f>
        <v>0.11228945726762321</v>
      </c>
      <c r="S14" s="6"/>
      <c r="T14" s="15"/>
      <c r="U14" s="6"/>
    </row>
    <row r="15" spans="1:21" ht="15.75" x14ac:dyDescent="0.25">
      <c r="A15" s="29" t="s">
        <v>10</v>
      </c>
      <c r="B15" s="34">
        <v>337</v>
      </c>
      <c r="C15" s="36">
        <v>341</v>
      </c>
      <c r="D15" s="36">
        <v>341</v>
      </c>
      <c r="E15" s="36">
        <v>341</v>
      </c>
      <c r="F15" s="37">
        <v>341</v>
      </c>
      <c r="G15" s="37">
        <v>341</v>
      </c>
      <c r="H15" s="37">
        <v>342</v>
      </c>
      <c r="I15" s="37">
        <v>341</v>
      </c>
      <c r="J15" s="37">
        <v>340</v>
      </c>
      <c r="K15" s="37">
        <v>341</v>
      </c>
      <c r="L15" s="37">
        <v>341</v>
      </c>
      <c r="M15" s="37">
        <v>392</v>
      </c>
      <c r="N15" s="37">
        <v>399</v>
      </c>
      <c r="O15" s="37">
        <v>399</v>
      </c>
      <c r="P15" s="37">
        <v>397</v>
      </c>
      <c r="Q15" s="54">
        <f>+P15-B15</f>
        <v>60</v>
      </c>
      <c r="R15" s="55">
        <f>+Q15/B15</f>
        <v>0.17804154302670624</v>
      </c>
      <c r="S15" s="1"/>
      <c r="T15" s="16"/>
      <c r="U15" s="1"/>
    </row>
    <row r="16" spans="1:21" ht="15.75" x14ac:dyDescent="0.2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54"/>
      <c r="R16" s="53"/>
      <c r="S16" s="1"/>
      <c r="T16" s="16"/>
      <c r="U16" s="1"/>
    </row>
    <row r="17" spans="1:21" ht="15.75" x14ac:dyDescent="0.25">
      <c r="A17" s="29" t="s">
        <v>11</v>
      </c>
      <c r="B17" s="34">
        <v>1673</v>
      </c>
      <c r="C17" s="34">
        <v>1644</v>
      </c>
      <c r="D17" s="34">
        <v>1642</v>
      </c>
      <c r="E17" s="34">
        <v>1638</v>
      </c>
      <c r="F17" s="31">
        <v>1631</v>
      </c>
      <c r="G17" s="31">
        <v>1632</v>
      </c>
      <c r="H17" s="31">
        <v>1645</v>
      </c>
      <c r="I17" s="31">
        <v>1638</v>
      </c>
      <c r="J17" s="31">
        <v>1643</v>
      </c>
      <c r="K17" s="31">
        <v>1659</v>
      </c>
      <c r="L17" s="31">
        <v>1673</v>
      </c>
      <c r="M17" s="31">
        <v>1659</v>
      </c>
      <c r="N17" s="31">
        <v>1680</v>
      </c>
      <c r="O17" s="31">
        <v>1691</v>
      </c>
      <c r="P17" s="31">
        <v>1699</v>
      </c>
      <c r="Q17" s="54">
        <f>+P17-B17</f>
        <v>26</v>
      </c>
      <c r="R17" s="55">
        <f>+Q17/B17</f>
        <v>1.5540944411237299E-2</v>
      </c>
      <c r="S17" s="1"/>
      <c r="T17" s="16"/>
      <c r="U17" s="1"/>
    </row>
    <row r="18" spans="1:21" ht="15.75" x14ac:dyDescent="0.25">
      <c r="A18" s="29" t="s">
        <v>12</v>
      </c>
      <c r="B18" s="34">
        <v>54856</v>
      </c>
      <c r="C18" s="34">
        <v>55052</v>
      </c>
      <c r="D18" s="34">
        <v>55298</v>
      </c>
      <c r="E18" s="34">
        <v>55398</v>
      </c>
      <c r="F18" s="31">
        <v>55809</v>
      </c>
      <c r="G18" s="31">
        <v>56210</v>
      </c>
      <c r="H18" s="31">
        <v>56303</v>
      </c>
      <c r="I18" s="31">
        <v>56547</v>
      </c>
      <c r="J18" s="31">
        <v>56942</v>
      </c>
      <c r="K18" s="31">
        <v>57319</v>
      </c>
      <c r="L18" s="32">
        <v>57731</v>
      </c>
      <c r="M18" s="32">
        <v>58646</v>
      </c>
      <c r="N18" s="32">
        <v>59684</v>
      </c>
      <c r="O18" s="32">
        <v>60123</v>
      </c>
      <c r="P18" s="32">
        <v>60275</v>
      </c>
      <c r="Q18" s="54">
        <f>+P18-B18</f>
        <v>5419</v>
      </c>
      <c r="R18" s="55">
        <f>+Q18/B18</f>
        <v>9.8785912206504303E-2</v>
      </c>
      <c r="S18" s="1"/>
      <c r="T18" s="16"/>
      <c r="U18" s="1"/>
    </row>
    <row r="19" spans="1:21" ht="15.75" x14ac:dyDescent="0.25">
      <c r="A19" s="29" t="s">
        <v>13</v>
      </c>
      <c r="B19" s="34">
        <v>27644</v>
      </c>
      <c r="C19" s="34">
        <v>27667</v>
      </c>
      <c r="D19" s="34">
        <v>27715</v>
      </c>
      <c r="E19" s="34">
        <v>27907</v>
      </c>
      <c r="F19" s="31">
        <v>28053</v>
      </c>
      <c r="G19" s="31">
        <v>28245</v>
      </c>
      <c r="H19" s="31">
        <v>28375</v>
      </c>
      <c r="I19" s="31">
        <v>28499</v>
      </c>
      <c r="J19" s="31">
        <v>28690</v>
      </c>
      <c r="K19" s="31">
        <v>29103</v>
      </c>
      <c r="L19" s="32">
        <v>29295</v>
      </c>
      <c r="M19" s="32">
        <v>28739</v>
      </c>
      <c r="N19" s="32">
        <v>29315</v>
      </c>
      <c r="O19" s="32">
        <v>29589</v>
      </c>
      <c r="P19" s="32">
        <v>29714</v>
      </c>
      <c r="Q19" s="54">
        <f>+P19-B19</f>
        <v>2070</v>
      </c>
      <c r="R19" s="55">
        <f>+Q19/B19</f>
        <v>7.488062509043554E-2</v>
      </c>
      <c r="S19" s="1"/>
      <c r="T19" s="16"/>
      <c r="U19" s="1"/>
    </row>
    <row r="20" spans="1:21" ht="15.75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54"/>
      <c r="R20" s="53"/>
      <c r="S20" s="1"/>
      <c r="T20" s="16"/>
      <c r="U20" s="1"/>
    </row>
    <row r="21" spans="1:21" ht="15.75" x14ac:dyDescent="0.25">
      <c r="A21" s="29" t="s">
        <v>14</v>
      </c>
      <c r="B21" s="34">
        <v>2654</v>
      </c>
      <c r="C21" s="30">
        <v>2654</v>
      </c>
      <c r="D21" s="30">
        <v>2654</v>
      </c>
      <c r="E21" s="30">
        <v>2651</v>
      </c>
      <c r="F21" s="31">
        <v>2643</v>
      </c>
      <c r="G21" s="31">
        <v>2654</v>
      </c>
      <c r="H21" s="31">
        <v>2688</v>
      </c>
      <c r="I21" s="31">
        <v>2687</v>
      </c>
      <c r="J21" s="31">
        <v>2683</v>
      </c>
      <c r="K21" s="31">
        <v>2685</v>
      </c>
      <c r="L21" s="31">
        <v>2699</v>
      </c>
      <c r="M21" s="31">
        <v>2640</v>
      </c>
      <c r="N21" s="31">
        <v>2674</v>
      </c>
      <c r="O21" s="31">
        <v>2692</v>
      </c>
      <c r="P21" s="31">
        <v>2703</v>
      </c>
      <c r="Q21" s="54">
        <f>+P21-B21</f>
        <v>49</v>
      </c>
      <c r="R21" s="55">
        <f>+Q21/B21</f>
        <v>1.8462697814619441E-2</v>
      </c>
      <c r="S21" s="1"/>
      <c r="T21" s="16"/>
      <c r="U21" s="1"/>
    </row>
    <row r="22" spans="1:21" ht="15.75" x14ac:dyDescent="0.25">
      <c r="A22" s="29" t="s">
        <v>15</v>
      </c>
      <c r="B22" s="34">
        <v>92843</v>
      </c>
      <c r="C22" s="34">
        <v>93205</v>
      </c>
      <c r="D22" s="34">
        <v>93838</v>
      </c>
      <c r="E22" s="34">
        <v>94932</v>
      </c>
      <c r="F22" s="31">
        <v>96335</v>
      </c>
      <c r="G22" s="31">
        <v>97905</v>
      </c>
      <c r="H22" s="31">
        <v>99003</v>
      </c>
      <c r="I22" s="31">
        <v>100549</v>
      </c>
      <c r="J22" s="31">
        <v>102315</v>
      </c>
      <c r="K22" s="31">
        <v>104178</v>
      </c>
      <c r="L22" s="32">
        <v>106300</v>
      </c>
      <c r="M22" s="32">
        <v>135389</v>
      </c>
      <c r="N22" s="32">
        <v>138237</v>
      </c>
      <c r="O22" s="32">
        <v>139343</v>
      </c>
      <c r="P22" s="32">
        <v>139866</v>
      </c>
      <c r="Q22" s="54">
        <f>+P22-B22</f>
        <v>47023</v>
      </c>
      <c r="R22" s="55">
        <f>+Q22/B22</f>
        <v>0.50647867906034916</v>
      </c>
      <c r="S22" s="1"/>
      <c r="T22" s="16"/>
      <c r="U22" s="1"/>
    </row>
    <row r="23" spans="1:21" ht="15.75" x14ac:dyDescent="0.25">
      <c r="A23" s="29" t="s">
        <v>16</v>
      </c>
      <c r="B23" s="34">
        <v>1875</v>
      </c>
      <c r="C23" s="34">
        <v>1875</v>
      </c>
      <c r="D23" s="34">
        <v>1878</v>
      </c>
      <c r="E23" s="34">
        <v>1873</v>
      </c>
      <c r="F23" s="31">
        <v>1867</v>
      </c>
      <c r="G23" s="31">
        <v>1845</v>
      </c>
      <c r="H23" s="31">
        <v>1796</v>
      </c>
      <c r="I23" s="31">
        <v>1802</v>
      </c>
      <c r="J23" s="31">
        <v>1827</v>
      </c>
      <c r="K23" s="31">
        <v>1840</v>
      </c>
      <c r="L23" s="31">
        <v>1851</v>
      </c>
      <c r="M23" s="31">
        <v>1795</v>
      </c>
      <c r="N23" s="31">
        <v>1824</v>
      </c>
      <c r="O23" s="31">
        <v>1837</v>
      </c>
      <c r="P23" s="31">
        <v>1843</v>
      </c>
      <c r="Q23" s="54">
        <f>+P23-B23</f>
        <v>-32</v>
      </c>
      <c r="R23" s="55">
        <f>+Q23/B23</f>
        <v>-1.7066666666666667E-2</v>
      </c>
      <c r="S23" s="1"/>
      <c r="T23" s="16"/>
      <c r="U23" s="1"/>
    </row>
    <row r="24" spans="1:21" ht="15.75" x14ac:dyDescent="0.2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54"/>
      <c r="R24" s="53"/>
      <c r="S24" s="1"/>
      <c r="T24" s="16"/>
      <c r="U24" s="1"/>
    </row>
    <row r="25" spans="1:21" ht="15.75" x14ac:dyDescent="0.25">
      <c r="A25" s="29" t="s">
        <v>61</v>
      </c>
      <c r="B25" s="34">
        <v>20065</v>
      </c>
      <c r="C25" s="34">
        <v>20115</v>
      </c>
      <c r="D25" s="34">
        <v>20245</v>
      </c>
      <c r="E25" s="34">
        <v>20255</v>
      </c>
      <c r="F25" s="31">
        <v>20292</v>
      </c>
      <c r="G25" s="31">
        <v>20313</v>
      </c>
      <c r="H25" s="31">
        <v>20565</v>
      </c>
      <c r="I25" s="31">
        <v>20860</v>
      </c>
      <c r="J25" s="31">
        <v>21061</v>
      </c>
      <c r="K25" s="31">
        <v>21363</v>
      </c>
      <c r="L25" s="32">
        <v>21712</v>
      </c>
      <c r="M25" s="32">
        <v>20818</v>
      </c>
      <c r="N25" s="32">
        <v>21152</v>
      </c>
      <c r="O25" s="32">
        <v>21337</v>
      </c>
      <c r="P25" s="32">
        <v>21483</v>
      </c>
      <c r="Q25" s="54">
        <f>+P25-B25</f>
        <v>1418</v>
      </c>
      <c r="R25" s="55">
        <f>+Q25/B25</f>
        <v>7.0670321455270371E-2</v>
      </c>
      <c r="S25" s="1"/>
      <c r="T25" s="16"/>
      <c r="U25" s="1"/>
    </row>
    <row r="26" spans="1:21" ht="15.75" x14ac:dyDescent="0.25">
      <c r="A26" s="29" t="s">
        <v>17</v>
      </c>
      <c r="B26" s="34">
        <v>3051</v>
      </c>
      <c r="C26" s="34">
        <v>3072</v>
      </c>
      <c r="D26" s="34">
        <v>3074</v>
      </c>
      <c r="E26" s="34">
        <v>3057</v>
      </c>
      <c r="F26" s="31">
        <v>3037</v>
      </c>
      <c r="G26" s="31">
        <v>3019</v>
      </c>
      <c r="H26" s="31">
        <v>3039</v>
      </c>
      <c r="I26" s="31">
        <v>3039</v>
      </c>
      <c r="J26" s="31">
        <v>3049</v>
      </c>
      <c r="K26" s="31">
        <v>3063</v>
      </c>
      <c r="L26" s="32">
        <v>3071</v>
      </c>
      <c r="M26" s="32">
        <v>3152</v>
      </c>
      <c r="N26" s="32">
        <v>3147</v>
      </c>
      <c r="O26" s="32">
        <v>3141</v>
      </c>
      <c r="P26" s="32">
        <v>3145</v>
      </c>
      <c r="Q26" s="54">
        <f>+P26-B26</f>
        <v>94</v>
      </c>
      <c r="R26" s="55">
        <f>+Q26/B26</f>
        <v>3.0809570632579483E-2</v>
      </c>
      <c r="S26" s="1"/>
      <c r="T26" s="16"/>
      <c r="U26" s="1"/>
    </row>
    <row r="27" spans="1:21" ht="15.75" x14ac:dyDescent="0.25">
      <c r="A27" s="29" t="s">
        <v>18</v>
      </c>
      <c r="B27" s="34">
        <v>43070</v>
      </c>
      <c r="C27" s="30">
        <v>43096</v>
      </c>
      <c r="D27" s="30">
        <v>42990</v>
      </c>
      <c r="E27" s="30">
        <v>42873</v>
      </c>
      <c r="F27" s="31">
        <v>43096</v>
      </c>
      <c r="G27" s="31">
        <v>43408</v>
      </c>
      <c r="H27" s="31">
        <v>43416</v>
      </c>
      <c r="I27" s="31">
        <v>43381</v>
      </c>
      <c r="J27" s="31">
        <v>43391</v>
      </c>
      <c r="K27" s="31">
        <v>43582</v>
      </c>
      <c r="L27" s="32">
        <v>43723</v>
      </c>
      <c r="M27" s="32">
        <v>45182</v>
      </c>
      <c r="N27" s="32">
        <v>45722</v>
      </c>
      <c r="O27" s="32">
        <v>45989</v>
      </c>
      <c r="P27" s="32">
        <v>46053</v>
      </c>
      <c r="Q27" s="54">
        <f>+P27-B27</f>
        <v>2983</v>
      </c>
      <c r="R27" s="55">
        <f>+Q27/B27</f>
        <v>6.9259345251915488E-2</v>
      </c>
      <c r="S27" s="1"/>
      <c r="T27" s="16"/>
      <c r="U27" s="1"/>
    </row>
    <row r="28" spans="1:21" ht="15.75" x14ac:dyDescent="0.2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54"/>
      <c r="R28" s="53"/>
      <c r="S28" s="1"/>
      <c r="T28" s="16"/>
      <c r="U28" s="1"/>
    </row>
    <row r="29" spans="1:21" ht="15.75" x14ac:dyDescent="0.25">
      <c r="A29" s="29" t="s">
        <v>19</v>
      </c>
      <c r="B29" s="34">
        <v>296</v>
      </c>
      <c r="C29" s="38">
        <v>294</v>
      </c>
      <c r="D29" s="38">
        <v>294</v>
      </c>
      <c r="E29" s="38">
        <v>291</v>
      </c>
      <c r="F29" s="37">
        <v>290</v>
      </c>
      <c r="G29" s="37">
        <v>250</v>
      </c>
      <c r="H29" s="37">
        <v>244</v>
      </c>
      <c r="I29" s="37">
        <v>241</v>
      </c>
      <c r="J29" s="37">
        <v>242</v>
      </c>
      <c r="K29" s="37">
        <v>247</v>
      </c>
      <c r="L29" s="37">
        <v>248</v>
      </c>
      <c r="M29" s="37">
        <v>329</v>
      </c>
      <c r="N29" s="37">
        <v>328</v>
      </c>
      <c r="O29" s="37">
        <v>330</v>
      </c>
      <c r="P29" s="37">
        <v>332</v>
      </c>
      <c r="Q29" s="54">
        <f>+P29-B29</f>
        <v>36</v>
      </c>
      <c r="R29" s="55">
        <f>+Q29/B29</f>
        <v>0.12162162162162163</v>
      </c>
      <c r="S29" s="1"/>
      <c r="T29" s="16"/>
      <c r="U29" s="1"/>
    </row>
    <row r="30" spans="1:21" ht="15.75" x14ac:dyDescent="0.25">
      <c r="A30" s="29" t="s">
        <v>20</v>
      </c>
      <c r="B30" s="34">
        <v>8332</v>
      </c>
      <c r="C30" s="34">
        <v>8374</v>
      </c>
      <c r="D30" s="34">
        <v>8438</v>
      </c>
      <c r="E30" s="34">
        <v>8489</v>
      </c>
      <c r="F30" s="31">
        <v>8595</v>
      </c>
      <c r="G30" s="31">
        <v>8702</v>
      </c>
      <c r="H30" s="31">
        <v>8827</v>
      </c>
      <c r="I30" s="31">
        <v>8995</v>
      </c>
      <c r="J30" s="31">
        <v>9012</v>
      </c>
      <c r="K30" s="31">
        <v>9060</v>
      </c>
      <c r="L30" s="32">
        <v>9088</v>
      </c>
      <c r="M30" s="32">
        <v>8840</v>
      </c>
      <c r="N30" s="32">
        <v>8934</v>
      </c>
      <c r="O30" s="32">
        <v>8985</v>
      </c>
      <c r="P30" s="32">
        <v>9027</v>
      </c>
      <c r="Q30" s="54">
        <f>+P30-B30</f>
        <v>695</v>
      </c>
      <c r="R30" s="55">
        <f>+Q30/B30</f>
        <v>8.3413346135381664E-2</v>
      </c>
      <c r="S30" s="1"/>
      <c r="T30" s="16"/>
      <c r="U30" s="1"/>
    </row>
    <row r="31" spans="1:21" ht="15.75" x14ac:dyDescent="0.25">
      <c r="A31" s="29" t="s">
        <v>21</v>
      </c>
      <c r="B31" s="34">
        <v>2011</v>
      </c>
      <c r="C31" s="34">
        <v>2003</v>
      </c>
      <c r="D31" s="34">
        <v>2000</v>
      </c>
      <c r="E31" s="34">
        <v>2006</v>
      </c>
      <c r="F31" s="31">
        <v>1997</v>
      </c>
      <c r="G31" s="31">
        <v>1989</v>
      </c>
      <c r="H31" s="31">
        <v>1991</v>
      </c>
      <c r="I31" s="31">
        <v>1989</v>
      </c>
      <c r="J31" s="31">
        <v>2000</v>
      </c>
      <c r="K31" s="31">
        <v>2008</v>
      </c>
      <c r="L31" s="31">
        <v>2022</v>
      </c>
      <c r="M31" s="31">
        <v>1943</v>
      </c>
      <c r="N31" s="31">
        <v>1971</v>
      </c>
      <c r="O31" s="31">
        <v>1983</v>
      </c>
      <c r="P31" s="31">
        <v>1991</v>
      </c>
      <c r="Q31" s="54">
        <f>+P31-B31</f>
        <v>-20</v>
      </c>
      <c r="R31" s="55">
        <f>+Q31/B31</f>
        <v>-9.9453008453505715E-3</v>
      </c>
      <c r="S31" s="1"/>
      <c r="T31" s="16"/>
      <c r="U31" s="1"/>
    </row>
    <row r="32" spans="1:21" ht="15.75" x14ac:dyDescent="0.25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54"/>
      <c r="R32" s="53"/>
      <c r="S32" s="1"/>
      <c r="T32" s="16"/>
      <c r="U32" s="1"/>
    </row>
    <row r="33" spans="1:21" ht="15.75" x14ac:dyDescent="0.25">
      <c r="A33" s="29" t="s">
        <v>22</v>
      </c>
      <c r="B33" s="34">
        <v>2127</v>
      </c>
      <c r="C33" s="34">
        <v>2135</v>
      </c>
      <c r="D33" s="34">
        <v>2140</v>
      </c>
      <c r="E33" s="34">
        <v>2140</v>
      </c>
      <c r="F33" s="31">
        <v>2128</v>
      </c>
      <c r="G33" s="31">
        <v>2135</v>
      </c>
      <c r="H33" s="31">
        <v>2149</v>
      </c>
      <c r="I33" s="31">
        <v>2150</v>
      </c>
      <c r="J33" s="31">
        <v>2149</v>
      </c>
      <c r="K33" s="31">
        <v>2161</v>
      </c>
      <c r="L33" s="31">
        <v>2174</v>
      </c>
      <c r="M33" s="31">
        <v>2142</v>
      </c>
      <c r="N33" s="31">
        <v>2171</v>
      </c>
      <c r="O33" s="31">
        <v>2186</v>
      </c>
      <c r="P33" s="31">
        <v>2193</v>
      </c>
      <c r="Q33" s="54">
        <f>+P33-B33</f>
        <v>66</v>
      </c>
      <c r="R33" s="55">
        <f>+Q33/B33</f>
        <v>3.1029619181946404E-2</v>
      </c>
      <c r="S33" s="1"/>
      <c r="T33" s="16"/>
      <c r="U33" s="1"/>
    </row>
    <row r="34" spans="1:21" ht="15.75" x14ac:dyDescent="0.25">
      <c r="A34" s="29" t="s">
        <v>23</v>
      </c>
      <c r="B34" s="34">
        <v>8421</v>
      </c>
      <c r="C34" s="34">
        <v>8436</v>
      </c>
      <c r="D34" s="34">
        <v>8445</v>
      </c>
      <c r="E34" s="34">
        <v>8415</v>
      </c>
      <c r="F34" s="31">
        <v>8444</v>
      </c>
      <c r="G34" s="31">
        <v>8503</v>
      </c>
      <c r="H34" s="31">
        <v>8502</v>
      </c>
      <c r="I34" s="31">
        <v>8504</v>
      </c>
      <c r="J34" s="31">
        <v>8505</v>
      </c>
      <c r="K34" s="31">
        <v>8544</v>
      </c>
      <c r="L34" s="32">
        <v>8571</v>
      </c>
      <c r="M34" s="32">
        <v>8072</v>
      </c>
      <c r="N34" s="32">
        <v>8323</v>
      </c>
      <c r="O34" s="32">
        <v>8604</v>
      </c>
      <c r="P34" s="32">
        <v>8894</v>
      </c>
      <c r="Q34" s="54">
        <f>+P34-B34</f>
        <v>473</v>
      </c>
      <c r="R34" s="55">
        <f>+Q34/B34</f>
        <v>5.6169101056881603E-2</v>
      </c>
      <c r="S34" s="1"/>
      <c r="T34" s="16"/>
      <c r="U34" s="1"/>
    </row>
    <row r="35" spans="1:21" ht="15.75" x14ac:dyDescent="0.25">
      <c r="A35" s="29" t="s">
        <v>24</v>
      </c>
      <c r="B35" s="34">
        <v>18392</v>
      </c>
      <c r="C35" s="30">
        <v>18373</v>
      </c>
      <c r="D35" s="30">
        <v>18389</v>
      </c>
      <c r="E35" s="30">
        <v>18376</v>
      </c>
      <c r="F35" s="31">
        <v>18334</v>
      </c>
      <c r="G35" s="31">
        <v>18382</v>
      </c>
      <c r="H35" s="31">
        <v>18443</v>
      </c>
      <c r="I35" s="31">
        <v>18457</v>
      </c>
      <c r="J35" s="31">
        <v>18500</v>
      </c>
      <c r="K35" s="31">
        <v>18568</v>
      </c>
      <c r="L35" s="31">
        <v>18675</v>
      </c>
      <c r="M35" s="31">
        <v>18967</v>
      </c>
      <c r="N35" s="31">
        <v>19231</v>
      </c>
      <c r="O35" s="31">
        <v>19380</v>
      </c>
      <c r="P35" s="31">
        <v>19429</v>
      </c>
      <c r="Q35" s="54">
        <f>+P35-B35</f>
        <v>1037</v>
      </c>
      <c r="R35" s="55">
        <f>+Q35/B35</f>
        <v>5.638321009134406E-2</v>
      </c>
      <c r="S35" s="1"/>
      <c r="T35" s="16"/>
      <c r="U35" s="1"/>
    </row>
    <row r="36" spans="1:21" ht="15.75" x14ac:dyDescent="0.2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54"/>
      <c r="R36" s="53"/>
      <c r="S36" s="1"/>
      <c r="T36" s="16"/>
      <c r="U36" s="1"/>
    </row>
    <row r="37" spans="1:21" ht="15.75" x14ac:dyDescent="0.25">
      <c r="A37" s="29" t="s">
        <v>60</v>
      </c>
      <c r="B37" s="34">
        <v>4665</v>
      </c>
      <c r="C37" s="34">
        <v>4686</v>
      </c>
      <c r="D37" s="34">
        <v>4685</v>
      </c>
      <c r="E37" s="34">
        <v>4672</v>
      </c>
      <c r="F37" s="31">
        <v>4655</v>
      </c>
      <c r="G37" s="31">
        <v>4615</v>
      </c>
      <c r="H37" s="31">
        <v>4576</v>
      </c>
      <c r="I37" s="31">
        <v>4560</v>
      </c>
      <c r="J37" s="31">
        <v>4534</v>
      </c>
      <c r="K37" s="31">
        <v>4524</v>
      </c>
      <c r="L37" s="31">
        <v>4540</v>
      </c>
      <c r="M37" s="31">
        <v>4769</v>
      </c>
      <c r="N37" s="31">
        <v>4836</v>
      </c>
      <c r="O37" s="31">
        <v>4861</v>
      </c>
      <c r="P37" s="31">
        <v>4897</v>
      </c>
      <c r="Q37" s="54">
        <f>+P37-B37</f>
        <v>232</v>
      </c>
      <c r="R37" s="55">
        <f>+Q37/B37</f>
        <v>4.9732047159699894E-2</v>
      </c>
      <c r="S37" s="1"/>
      <c r="T37" s="16"/>
      <c r="U37" s="1"/>
    </row>
    <row r="38" spans="1:21" ht="15.75" x14ac:dyDescent="0.25">
      <c r="A38" s="29" t="s">
        <v>25</v>
      </c>
      <c r="B38" s="34">
        <v>2887</v>
      </c>
      <c r="C38" s="34">
        <v>2887</v>
      </c>
      <c r="D38" s="34">
        <v>2886</v>
      </c>
      <c r="E38" s="34">
        <v>2884</v>
      </c>
      <c r="F38" s="31">
        <v>2873</v>
      </c>
      <c r="G38" s="31">
        <v>2877</v>
      </c>
      <c r="H38" s="31">
        <v>2883</v>
      </c>
      <c r="I38" s="31">
        <v>2881</v>
      </c>
      <c r="J38" s="31">
        <v>2885</v>
      </c>
      <c r="K38" s="31">
        <v>2886</v>
      </c>
      <c r="L38" s="31">
        <v>2900</v>
      </c>
      <c r="M38" s="31">
        <v>2440</v>
      </c>
      <c r="N38" s="31">
        <v>2473</v>
      </c>
      <c r="O38" s="31">
        <v>2491</v>
      </c>
      <c r="P38" s="31">
        <v>2486</v>
      </c>
      <c r="Q38" s="54">
        <f>+P38-B38</f>
        <v>-401</v>
      </c>
      <c r="R38" s="55">
        <f>+Q38/B38</f>
        <v>-0.13889851056459993</v>
      </c>
      <c r="S38" s="1"/>
      <c r="T38" s="16"/>
      <c r="U38" s="1"/>
    </row>
    <row r="39" spans="1:21" ht="15.75" x14ac:dyDescent="0.25">
      <c r="A39" s="29" t="s">
        <v>26</v>
      </c>
      <c r="B39" s="34">
        <v>1579</v>
      </c>
      <c r="C39" s="34">
        <v>1577</v>
      </c>
      <c r="D39" s="34">
        <v>1577</v>
      </c>
      <c r="E39" s="34">
        <v>1575</v>
      </c>
      <c r="F39" s="31">
        <v>1570</v>
      </c>
      <c r="G39" s="31">
        <v>1570</v>
      </c>
      <c r="H39" s="31">
        <v>1559</v>
      </c>
      <c r="I39" s="31">
        <v>1544</v>
      </c>
      <c r="J39" s="31">
        <v>1543</v>
      </c>
      <c r="K39" s="31">
        <v>1538</v>
      </c>
      <c r="L39" s="31">
        <v>1539</v>
      </c>
      <c r="M39" s="31">
        <v>1443</v>
      </c>
      <c r="N39" s="31">
        <v>1463</v>
      </c>
      <c r="O39" s="31">
        <v>1470</v>
      </c>
      <c r="P39" s="31">
        <v>1471</v>
      </c>
      <c r="Q39" s="54">
        <f>+P39-B39</f>
        <v>-108</v>
      </c>
      <c r="R39" s="55">
        <f>+Q39/B39</f>
        <v>-6.8397720075997467E-2</v>
      </c>
      <c r="S39" s="1"/>
      <c r="T39" s="16"/>
      <c r="U39" s="1"/>
    </row>
    <row r="40" spans="1:21" ht="15.75" x14ac:dyDescent="0.2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54"/>
      <c r="R40" s="53"/>
      <c r="S40" s="1"/>
      <c r="T40" s="16"/>
      <c r="U40" s="1"/>
    </row>
    <row r="41" spans="1:21" ht="15.75" x14ac:dyDescent="0.25">
      <c r="A41" s="29" t="s">
        <v>27</v>
      </c>
      <c r="B41" s="34">
        <v>1156</v>
      </c>
      <c r="C41" s="34">
        <v>1147</v>
      </c>
      <c r="D41" s="34">
        <v>1148</v>
      </c>
      <c r="E41" s="34">
        <v>1146</v>
      </c>
      <c r="F41" s="31">
        <v>1140</v>
      </c>
      <c r="G41" s="31">
        <v>1137</v>
      </c>
      <c r="H41" s="31">
        <v>1123</v>
      </c>
      <c r="I41" s="31">
        <v>1126</v>
      </c>
      <c r="J41" s="31">
        <v>1136</v>
      </c>
      <c r="K41" s="31">
        <v>1138</v>
      </c>
      <c r="L41" s="31">
        <v>1146</v>
      </c>
      <c r="M41" s="31">
        <v>1095</v>
      </c>
      <c r="N41" s="31">
        <v>1113</v>
      </c>
      <c r="O41" s="31">
        <v>1112</v>
      </c>
      <c r="P41" s="31">
        <v>1114</v>
      </c>
      <c r="Q41" s="54">
        <f>+P41-B41</f>
        <v>-42</v>
      </c>
      <c r="R41" s="55">
        <f>+Q41/B41</f>
        <v>-3.6332179930795849E-2</v>
      </c>
      <c r="S41" s="1"/>
      <c r="T41" s="16"/>
      <c r="U41" s="1"/>
    </row>
    <row r="42" spans="1:21" ht="15.75" x14ac:dyDescent="0.25">
      <c r="A42" s="29" t="s">
        <v>59</v>
      </c>
      <c r="B42" s="34">
        <v>3684</v>
      </c>
      <c r="C42" s="34">
        <v>3584</v>
      </c>
      <c r="D42" s="34">
        <v>3585</v>
      </c>
      <c r="E42" s="34">
        <v>3583</v>
      </c>
      <c r="F42" s="31">
        <v>3572</v>
      </c>
      <c r="G42" s="31">
        <v>3586</v>
      </c>
      <c r="H42" s="31">
        <v>3602</v>
      </c>
      <c r="I42" s="31">
        <v>3626</v>
      </c>
      <c r="J42" s="31">
        <v>3650</v>
      </c>
      <c r="K42" s="31">
        <v>3654</v>
      </c>
      <c r="L42" s="31">
        <v>3672</v>
      </c>
      <c r="M42" s="31">
        <v>3651</v>
      </c>
      <c r="N42" s="31">
        <v>3702</v>
      </c>
      <c r="O42" s="31">
        <v>3721</v>
      </c>
      <c r="P42" s="31">
        <v>3736</v>
      </c>
      <c r="Q42" s="54">
        <f>+P42-B42</f>
        <v>52</v>
      </c>
      <c r="R42" s="55">
        <f>+Q42/B42</f>
        <v>1.4115092290988056E-2</v>
      </c>
      <c r="S42" s="1"/>
      <c r="T42" s="16"/>
      <c r="U42" s="1"/>
    </row>
    <row r="43" spans="1:21" ht="15.75" x14ac:dyDescent="0.25">
      <c r="A43" s="29" t="s">
        <v>28</v>
      </c>
      <c r="B43" s="34">
        <v>26535</v>
      </c>
      <c r="C43" s="30">
        <v>26583</v>
      </c>
      <c r="D43" s="30">
        <v>26691</v>
      </c>
      <c r="E43" s="30">
        <v>26688</v>
      </c>
      <c r="F43" s="31">
        <v>26780</v>
      </c>
      <c r="G43" s="31">
        <v>26645</v>
      </c>
      <c r="H43" s="31">
        <v>26907</v>
      </c>
      <c r="I43" s="31">
        <v>27096</v>
      </c>
      <c r="J43" s="31">
        <v>27269</v>
      </c>
      <c r="K43" s="31">
        <v>27578</v>
      </c>
      <c r="L43" s="32">
        <v>27845</v>
      </c>
      <c r="M43" s="32">
        <v>28735</v>
      </c>
      <c r="N43" s="32">
        <v>29536</v>
      </c>
      <c r="O43" s="32">
        <v>30004</v>
      </c>
      <c r="P43" s="32">
        <v>30261</v>
      </c>
      <c r="Q43" s="54">
        <f>+P43-B43</f>
        <v>3726</v>
      </c>
      <c r="R43" s="55">
        <f>+Q43/B43</f>
        <v>0.1404183154324477</v>
      </c>
      <c r="S43" s="1"/>
      <c r="T43" s="16"/>
      <c r="U43" s="1"/>
    </row>
    <row r="44" spans="1:21" ht="15.75" x14ac:dyDescent="0.25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54"/>
      <c r="R44" s="53"/>
      <c r="S44" s="1"/>
      <c r="T44" s="16"/>
      <c r="U44" s="1"/>
    </row>
    <row r="45" spans="1:21" ht="15.75" x14ac:dyDescent="0.25">
      <c r="A45" s="29" t="s">
        <v>29</v>
      </c>
      <c r="B45" s="34">
        <v>1205</v>
      </c>
      <c r="C45" s="34">
        <v>1180</v>
      </c>
      <c r="D45" s="34">
        <v>1180</v>
      </c>
      <c r="E45" s="34">
        <v>1179</v>
      </c>
      <c r="F45" s="31">
        <v>1173</v>
      </c>
      <c r="G45" s="31">
        <v>1173</v>
      </c>
      <c r="H45" s="31">
        <v>1172</v>
      </c>
      <c r="I45" s="31">
        <v>1176</v>
      </c>
      <c r="J45" s="31">
        <v>1175</v>
      </c>
      <c r="K45" s="31">
        <v>1182</v>
      </c>
      <c r="L45" s="31">
        <v>1192</v>
      </c>
      <c r="M45" s="31">
        <v>1250</v>
      </c>
      <c r="N45" s="31">
        <v>1275</v>
      </c>
      <c r="O45" s="31">
        <v>1284</v>
      </c>
      <c r="P45" s="31">
        <v>1288</v>
      </c>
      <c r="Q45" s="54">
        <f>+P45-B45</f>
        <v>83</v>
      </c>
      <c r="R45" s="55">
        <f>+Q45/B45</f>
        <v>6.8879668049792536E-2</v>
      </c>
      <c r="S45" s="1"/>
      <c r="T45" s="16"/>
      <c r="U45" s="1"/>
    </row>
    <row r="46" spans="1:21" ht="15.75" x14ac:dyDescent="0.25">
      <c r="A46" s="29" t="s">
        <v>56</v>
      </c>
      <c r="B46" s="34">
        <v>91239</v>
      </c>
      <c r="C46" s="34">
        <v>91318</v>
      </c>
      <c r="D46" s="34">
        <v>91347</v>
      </c>
      <c r="E46" s="34">
        <v>91631</v>
      </c>
      <c r="F46" s="31">
        <v>90869</v>
      </c>
      <c r="G46" s="31">
        <v>90042</v>
      </c>
      <c r="H46" s="31">
        <v>90547</v>
      </c>
      <c r="I46" s="31">
        <v>91529</v>
      </c>
      <c r="J46" s="31">
        <v>92146</v>
      </c>
      <c r="K46" s="31">
        <v>93206</v>
      </c>
      <c r="L46" s="32">
        <v>94108</v>
      </c>
      <c r="M46" s="32">
        <v>95652</v>
      </c>
      <c r="N46" s="32">
        <v>97407</v>
      </c>
      <c r="O46" s="32">
        <v>98384</v>
      </c>
      <c r="P46" s="32">
        <v>99091</v>
      </c>
      <c r="Q46" s="54">
        <f>+P46-B46</f>
        <v>7852</v>
      </c>
      <c r="R46" s="55">
        <f>+Q46/B46</f>
        <v>8.6059689387213797E-2</v>
      </c>
      <c r="S46" s="1"/>
      <c r="T46" s="16"/>
      <c r="U46" s="1"/>
    </row>
    <row r="47" spans="1:21" ht="15.75" x14ac:dyDescent="0.25">
      <c r="A47" s="43" t="s">
        <v>30</v>
      </c>
      <c r="B47" s="44">
        <v>3347</v>
      </c>
      <c r="C47" s="44">
        <v>3358</v>
      </c>
      <c r="D47" s="44">
        <v>3360</v>
      </c>
      <c r="E47" s="44">
        <v>3356</v>
      </c>
      <c r="F47" s="45">
        <v>3349</v>
      </c>
      <c r="G47" s="45">
        <v>3347</v>
      </c>
      <c r="H47" s="45">
        <v>3365</v>
      </c>
      <c r="I47" s="45">
        <v>3364</v>
      </c>
      <c r="J47" s="45">
        <v>3362</v>
      </c>
      <c r="K47" s="45">
        <v>3352</v>
      </c>
      <c r="L47" s="45">
        <v>3357</v>
      </c>
      <c r="M47" s="45">
        <v>3585</v>
      </c>
      <c r="N47" s="45">
        <v>3634</v>
      </c>
      <c r="O47" s="45">
        <v>3670</v>
      </c>
      <c r="P47" s="45">
        <v>3681</v>
      </c>
      <c r="Q47" s="61">
        <f>+P47-B47</f>
        <v>334</v>
      </c>
      <c r="R47" s="56">
        <f>+Q47/B47</f>
        <v>9.9790857484314308E-2</v>
      </c>
      <c r="S47" s="1"/>
      <c r="T47" s="16"/>
      <c r="U47" s="1"/>
    </row>
    <row r="48" spans="1:21" s="21" customFormat="1" ht="28.5" customHeight="1" thickBot="1" x14ac:dyDescent="0.25">
      <c r="A48" s="22" t="s">
        <v>31</v>
      </c>
      <c r="B48" s="23">
        <f>SUM(B5:B47)</f>
        <v>576567</v>
      </c>
      <c r="C48" s="23">
        <f t="shared" ref="C48:O48" si="0">SUM(C5:C47)</f>
        <v>577531</v>
      </c>
      <c r="D48" s="23">
        <f t="shared" si="0"/>
        <v>578922</v>
      </c>
      <c r="E48" s="23">
        <f t="shared" si="0"/>
        <v>580118</v>
      </c>
      <c r="F48" s="23">
        <f t="shared" si="0"/>
        <v>582024</v>
      </c>
      <c r="G48" s="23">
        <f t="shared" si="0"/>
        <v>584314</v>
      </c>
      <c r="H48" s="23">
        <f t="shared" si="0"/>
        <v>587079</v>
      </c>
      <c r="I48" s="23">
        <f t="shared" si="0"/>
        <v>590821</v>
      </c>
      <c r="J48" s="23">
        <f t="shared" si="0"/>
        <v>595274</v>
      </c>
      <c r="K48" s="23">
        <f t="shared" si="0"/>
        <v>601151</v>
      </c>
      <c r="L48" s="23">
        <f t="shared" si="0"/>
        <v>606891</v>
      </c>
      <c r="M48" s="23">
        <f t="shared" si="0"/>
        <v>638465</v>
      </c>
      <c r="N48" s="23">
        <f t="shared" si="0"/>
        <v>649825</v>
      </c>
      <c r="O48" s="23">
        <f t="shared" si="0"/>
        <v>655663</v>
      </c>
      <c r="P48" s="23">
        <f>SUM(P5:P47)</f>
        <v>659197</v>
      </c>
      <c r="Q48" s="57">
        <f>+O48-B48</f>
        <v>79096</v>
      </c>
      <c r="R48" s="58">
        <f>+Q48/B48</f>
        <v>0.13718440354720265</v>
      </c>
      <c r="S48" s="20"/>
      <c r="T48" s="24"/>
      <c r="U48" s="20"/>
    </row>
    <row r="49" spans="1:24" ht="8.25" customHeight="1" thickTop="1" x14ac:dyDescent="0.2">
      <c r="A49" s="1"/>
      <c r="R49" s="1"/>
      <c r="S49" s="1"/>
      <c r="T49" s="1"/>
      <c r="U49" s="1"/>
    </row>
    <row r="50" spans="1:24" s="9" customFormat="1" ht="26.25" customHeight="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</row>
    <row r="51" spans="1:24" ht="12.75" x14ac:dyDescent="0.2">
      <c r="A51" s="10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10"/>
      <c r="S51" s="10"/>
      <c r="T51" s="10"/>
      <c r="U51" s="10"/>
      <c r="V51" s="10"/>
      <c r="W51" s="10"/>
      <c r="X51" s="10"/>
    </row>
    <row r="52" spans="1:24" ht="18.75" customHeight="1" x14ac:dyDescent="0.2">
      <c r="A52" s="1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1"/>
      <c r="S52" s="1"/>
      <c r="T52" s="1"/>
      <c r="U52" s="1"/>
    </row>
    <row r="53" spans="1:24" ht="18" customHeight="1" x14ac:dyDescent="0.2">
      <c r="A53" s="3"/>
      <c r="B53" s="12"/>
      <c r="L53" s="5"/>
      <c r="M53" s="5"/>
      <c r="N53" s="5"/>
      <c r="O53" s="5"/>
      <c r="P53" s="5"/>
      <c r="Q53" s="5"/>
      <c r="R53" s="17"/>
      <c r="S53" s="1"/>
      <c r="T53" s="1"/>
      <c r="U53" s="1"/>
    </row>
    <row r="54" spans="1:24" x14ac:dyDescent="0.2">
      <c r="A54" s="4"/>
    </row>
    <row r="55" spans="1:24" x14ac:dyDescent="0.2">
      <c r="A55" s="4"/>
    </row>
    <row r="89" spans="1:1" x14ac:dyDescent="0.2">
      <c r="A89" s="4"/>
    </row>
    <row r="90" spans="1:1" x14ac:dyDescent="0.2">
      <c r="A90" s="4"/>
    </row>
    <row r="91" spans="1:1" x14ac:dyDescent="0.2">
      <c r="A91" s="4"/>
    </row>
    <row r="92" spans="1:1" x14ac:dyDescent="0.2">
      <c r="A92" s="4"/>
    </row>
    <row r="93" spans="1:1" x14ac:dyDescent="0.2">
      <c r="A93" s="4"/>
    </row>
    <row r="94" spans="1:1" x14ac:dyDescent="0.2">
      <c r="A94" s="4"/>
    </row>
    <row r="95" spans="1:1" x14ac:dyDescent="0.2">
      <c r="A95" s="4"/>
    </row>
    <row r="96" spans="1:1" x14ac:dyDescent="0.2">
      <c r="A96" s="4"/>
    </row>
    <row r="97" spans="1:1" x14ac:dyDescent="0.2">
      <c r="A97" s="4"/>
    </row>
    <row r="98" spans="1: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  <row r="102" spans="1:1" x14ac:dyDescent="0.2">
      <c r="A102" s="4"/>
    </row>
    <row r="103" spans="1:1" x14ac:dyDescent="0.2">
      <c r="A103" s="4"/>
    </row>
    <row r="104" spans="1:1" x14ac:dyDescent="0.2">
      <c r="A104" s="4"/>
    </row>
    <row r="105" spans="1:1" x14ac:dyDescent="0.2">
      <c r="A105" s="4"/>
    </row>
    <row r="106" spans="1:1" x14ac:dyDescent="0.2">
      <c r="A106" s="4"/>
    </row>
    <row r="107" spans="1:1" x14ac:dyDescent="0.2">
      <c r="A107" s="4"/>
    </row>
    <row r="108" spans="1:1" x14ac:dyDescent="0.2">
      <c r="A108" s="4"/>
    </row>
    <row r="109" spans="1:1" x14ac:dyDescent="0.2">
      <c r="A109" s="4"/>
    </row>
    <row r="110" spans="1:1" x14ac:dyDescent="0.2">
      <c r="A110" s="4"/>
    </row>
    <row r="111" spans="1:1" x14ac:dyDescent="0.2">
      <c r="A111" s="4"/>
    </row>
    <row r="112" spans="1:1" x14ac:dyDescent="0.2">
      <c r="A112" s="4"/>
    </row>
    <row r="113" spans="1:1" x14ac:dyDescent="0.2">
      <c r="A113" s="4"/>
    </row>
    <row r="114" spans="1:1" x14ac:dyDescent="0.2">
      <c r="A114" s="4"/>
    </row>
    <row r="115" spans="1:1" x14ac:dyDescent="0.2">
      <c r="A115" s="4"/>
    </row>
    <row r="116" spans="1:1" x14ac:dyDescent="0.2">
      <c r="A116" s="4"/>
    </row>
    <row r="117" spans="1:1" x14ac:dyDescent="0.2">
      <c r="A117" s="4"/>
    </row>
    <row r="118" spans="1:1" x14ac:dyDescent="0.2">
      <c r="A118" s="4"/>
    </row>
    <row r="119" spans="1:1" x14ac:dyDescent="0.2">
      <c r="A119" s="4"/>
    </row>
    <row r="120" spans="1:1" x14ac:dyDescent="0.2">
      <c r="A120" s="4"/>
    </row>
    <row r="121" spans="1:1" x14ac:dyDescent="0.2">
      <c r="A121" s="4"/>
    </row>
    <row r="122" spans="1:1" x14ac:dyDescent="0.2">
      <c r="A122" s="4"/>
    </row>
    <row r="123" spans="1:1" x14ac:dyDescent="0.2">
      <c r="A123" s="4"/>
    </row>
    <row r="124" spans="1:1" x14ac:dyDescent="0.2">
      <c r="A124" s="4"/>
    </row>
    <row r="125" spans="1:1" x14ac:dyDescent="0.2">
      <c r="A125" s="4"/>
    </row>
    <row r="126" spans="1:1" x14ac:dyDescent="0.2">
      <c r="A126" s="4"/>
    </row>
    <row r="127" spans="1:1" x14ac:dyDescent="0.2">
      <c r="A127" s="4"/>
    </row>
    <row r="128" spans="1:1" x14ac:dyDescent="0.2">
      <c r="A128" s="4"/>
    </row>
    <row r="129" spans="1:1" x14ac:dyDescent="0.2">
      <c r="A129" s="4"/>
    </row>
    <row r="130" spans="1:1" x14ac:dyDescent="0.2">
      <c r="A130" s="4"/>
    </row>
    <row r="131" spans="1:1" x14ac:dyDescent="0.2">
      <c r="A131" s="4"/>
    </row>
    <row r="132" spans="1:1" x14ac:dyDescent="0.2">
      <c r="A132" s="4"/>
    </row>
    <row r="133" spans="1:1" x14ac:dyDescent="0.2">
      <c r="A133" s="4"/>
    </row>
    <row r="134" spans="1:1" x14ac:dyDescent="0.2">
      <c r="A134" s="4"/>
    </row>
    <row r="135" spans="1:1" x14ac:dyDescent="0.2">
      <c r="A135" s="4"/>
    </row>
    <row r="136" spans="1:1" x14ac:dyDescent="0.2">
      <c r="A136" s="4"/>
    </row>
    <row r="137" spans="1:1" x14ac:dyDescent="0.2">
      <c r="A137" s="4"/>
    </row>
    <row r="138" spans="1:1" x14ac:dyDescent="0.2">
      <c r="A138" s="4"/>
    </row>
    <row r="139" spans="1:1" x14ac:dyDescent="0.2">
      <c r="A139" s="4"/>
    </row>
    <row r="140" spans="1:1" x14ac:dyDescent="0.2">
      <c r="A140" s="4"/>
    </row>
    <row r="141" spans="1:1" x14ac:dyDescent="0.2">
      <c r="A141" s="4"/>
    </row>
    <row r="142" spans="1:1" x14ac:dyDescent="0.2">
      <c r="A142" s="4"/>
    </row>
    <row r="143" spans="1:1" x14ac:dyDescent="0.2">
      <c r="A143" s="4"/>
    </row>
    <row r="144" spans="1:1" x14ac:dyDescent="0.2">
      <c r="A144" s="4"/>
    </row>
    <row r="145" spans="1:1" x14ac:dyDescent="0.2">
      <c r="A145" s="4"/>
    </row>
    <row r="146" spans="1:1" x14ac:dyDescent="0.2">
      <c r="A146" s="4"/>
    </row>
    <row r="147" spans="1:1" x14ac:dyDescent="0.2">
      <c r="A147" s="4"/>
    </row>
    <row r="148" spans="1:1" x14ac:dyDescent="0.2">
      <c r="A148" s="4"/>
    </row>
    <row r="149" spans="1:1" x14ac:dyDescent="0.2">
      <c r="A149" s="4"/>
    </row>
    <row r="150" spans="1:1" x14ac:dyDescent="0.2">
      <c r="A150" s="4"/>
    </row>
    <row r="151" spans="1:1" x14ac:dyDescent="0.2">
      <c r="A151" s="4"/>
    </row>
    <row r="152" spans="1:1" x14ac:dyDescent="0.2">
      <c r="A152" s="4"/>
    </row>
    <row r="153" spans="1:1" x14ac:dyDescent="0.2">
      <c r="A153" s="4"/>
    </row>
    <row r="154" spans="1:1" x14ac:dyDescent="0.2">
      <c r="A154" s="4"/>
    </row>
    <row r="155" spans="1:1" x14ac:dyDescent="0.2">
      <c r="A155" s="4"/>
    </row>
    <row r="156" spans="1:1" x14ac:dyDescent="0.2">
      <c r="A156" s="4"/>
    </row>
    <row r="157" spans="1:1" x14ac:dyDescent="0.2">
      <c r="A157" s="4"/>
    </row>
    <row r="158" spans="1:1" x14ac:dyDescent="0.2">
      <c r="A158" s="4"/>
    </row>
    <row r="159" spans="1:1" x14ac:dyDescent="0.2">
      <c r="A159" s="4"/>
    </row>
    <row r="160" spans="1:1" x14ac:dyDescent="0.2">
      <c r="A160" s="4"/>
    </row>
    <row r="161" spans="1:1" x14ac:dyDescent="0.2">
      <c r="A161" s="4"/>
    </row>
    <row r="162" spans="1:1" x14ac:dyDescent="0.2">
      <c r="A162" s="4"/>
    </row>
    <row r="163" spans="1:1" x14ac:dyDescent="0.2">
      <c r="A163" s="4"/>
    </row>
    <row r="164" spans="1:1" x14ac:dyDescent="0.2">
      <c r="A164" s="4"/>
    </row>
    <row r="165" spans="1:1" x14ac:dyDescent="0.2">
      <c r="A165" s="4"/>
    </row>
    <row r="166" spans="1:1" x14ac:dyDescent="0.2">
      <c r="A166" s="4"/>
    </row>
    <row r="167" spans="1:1" x14ac:dyDescent="0.2">
      <c r="A167" s="4"/>
    </row>
    <row r="168" spans="1:1" x14ac:dyDescent="0.2">
      <c r="A168" s="4"/>
    </row>
    <row r="169" spans="1:1" x14ac:dyDescent="0.2">
      <c r="A169" s="4"/>
    </row>
    <row r="170" spans="1:1" x14ac:dyDescent="0.2">
      <c r="A170" s="4"/>
    </row>
    <row r="171" spans="1:1" x14ac:dyDescent="0.2">
      <c r="A171" s="4"/>
    </row>
    <row r="172" spans="1:1" x14ac:dyDescent="0.2">
      <c r="A172" s="4"/>
    </row>
    <row r="173" spans="1:1" x14ac:dyDescent="0.2">
      <c r="A173" s="4"/>
    </row>
    <row r="174" spans="1:1" x14ac:dyDescent="0.2">
      <c r="A174" s="4"/>
    </row>
    <row r="175" spans="1:1" x14ac:dyDescent="0.2">
      <c r="A175" s="4"/>
    </row>
    <row r="176" spans="1:1" x14ac:dyDescent="0.2">
      <c r="A176" s="4"/>
    </row>
    <row r="177" spans="1:1" x14ac:dyDescent="0.2">
      <c r="A177" s="4"/>
    </row>
    <row r="178" spans="1:1" x14ac:dyDescent="0.2">
      <c r="A178" s="4"/>
    </row>
    <row r="179" spans="1:1" x14ac:dyDescent="0.2">
      <c r="A179" s="4"/>
    </row>
    <row r="180" spans="1:1" x14ac:dyDescent="0.2">
      <c r="A180" s="4"/>
    </row>
    <row r="181" spans="1:1" x14ac:dyDescent="0.2">
      <c r="A181" s="4"/>
    </row>
    <row r="182" spans="1:1" x14ac:dyDescent="0.2">
      <c r="A182" s="4"/>
    </row>
    <row r="183" spans="1:1" x14ac:dyDescent="0.2">
      <c r="A183" s="4"/>
    </row>
    <row r="184" spans="1:1" x14ac:dyDescent="0.2">
      <c r="A184" s="4"/>
    </row>
    <row r="185" spans="1:1" x14ac:dyDescent="0.2">
      <c r="A185" s="4"/>
    </row>
    <row r="186" spans="1:1" x14ac:dyDescent="0.2">
      <c r="A186" s="4"/>
    </row>
    <row r="187" spans="1:1" x14ac:dyDescent="0.2">
      <c r="A187" s="4"/>
    </row>
    <row r="188" spans="1:1" x14ac:dyDescent="0.2">
      <c r="A188" s="4"/>
    </row>
    <row r="189" spans="1:1" x14ac:dyDescent="0.2">
      <c r="A189" s="4"/>
    </row>
    <row r="190" spans="1:1" x14ac:dyDescent="0.2">
      <c r="A190" s="4"/>
    </row>
    <row r="191" spans="1:1" x14ac:dyDescent="0.2">
      <c r="A191" s="4"/>
    </row>
    <row r="192" spans="1:1" x14ac:dyDescent="0.2">
      <c r="A192" s="4"/>
    </row>
    <row r="193" spans="1:1" x14ac:dyDescent="0.2">
      <c r="A193" s="4"/>
    </row>
    <row r="194" spans="1:1" x14ac:dyDescent="0.2">
      <c r="A194" s="4"/>
    </row>
    <row r="195" spans="1:1" x14ac:dyDescent="0.2">
      <c r="A195" s="4"/>
    </row>
    <row r="196" spans="1:1" x14ac:dyDescent="0.2">
      <c r="A196" s="4"/>
    </row>
    <row r="197" spans="1:1" x14ac:dyDescent="0.2">
      <c r="A197" s="4"/>
    </row>
    <row r="198" spans="1:1" x14ac:dyDescent="0.2">
      <c r="A198" s="4"/>
    </row>
    <row r="199" spans="1:1" x14ac:dyDescent="0.2">
      <c r="A199" s="4"/>
    </row>
    <row r="200" spans="1:1" x14ac:dyDescent="0.2">
      <c r="A200" s="4"/>
    </row>
    <row r="201" spans="1:1" x14ac:dyDescent="0.2">
      <c r="A201" s="4"/>
    </row>
    <row r="202" spans="1:1" x14ac:dyDescent="0.2">
      <c r="A202" s="4"/>
    </row>
    <row r="203" spans="1:1" x14ac:dyDescent="0.2">
      <c r="A203" s="4"/>
    </row>
    <row r="204" spans="1:1" x14ac:dyDescent="0.2">
      <c r="A204" s="4"/>
    </row>
    <row r="205" spans="1:1" x14ac:dyDescent="0.2">
      <c r="A205" s="4"/>
    </row>
    <row r="206" spans="1:1" x14ac:dyDescent="0.2">
      <c r="A206" s="4"/>
    </row>
    <row r="207" spans="1:1" x14ac:dyDescent="0.2">
      <c r="A207" s="4"/>
    </row>
    <row r="208" spans="1:1" x14ac:dyDescent="0.2">
      <c r="A208" s="4"/>
    </row>
    <row r="209" spans="1:1" x14ac:dyDescent="0.2">
      <c r="A209" s="4"/>
    </row>
    <row r="210" spans="1:1" x14ac:dyDescent="0.2">
      <c r="A210" s="4"/>
    </row>
    <row r="211" spans="1:1" x14ac:dyDescent="0.2">
      <c r="A211" s="4"/>
    </row>
    <row r="212" spans="1:1" x14ac:dyDescent="0.2">
      <c r="A212" s="4"/>
    </row>
    <row r="213" spans="1:1" x14ac:dyDescent="0.2">
      <c r="A213" s="4"/>
    </row>
    <row r="214" spans="1:1" x14ac:dyDescent="0.2">
      <c r="A214" s="4"/>
    </row>
    <row r="215" spans="1:1" x14ac:dyDescent="0.2">
      <c r="A215" s="4"/>
    </row>
    <row r="216" spans="1:1" x14ac:dyDescent="0.2">
      <c r="A216" s="4"/>
    </row>
    <row r="217" spans="1:1" x14ac:dyDescent="0.2">
      <c r="A217" s="4"/>
    </row>
    <row r="218" spans="1:1" x14ac:dyDescent="0.2">
      <c r="A218" s="4"/>
    </row>
    <row r="219" spans="1:1" x14ac:dyDescent="0.2">
      <c r="A219" s="4"/>
    </row>
    <row r="220" spans="1:1" x14ac:dyDescent="0.2">
      <c r="A220" s="4"/>
    </row>
    <row r="221" spans="1:1" x14ac:dyDescent="0.2">
      <c r="A221" s="4"/>
    </row>
    <row r="222" spans="1:1" x14ac:dyDescent="0.2">
      <c r="A222" s="4"/>
    </row>
    <row r="223" spans="1:1" x14ac:dyDescent="0.2">
      <c r="A223" s="4"/>
    </row>
    <row r="224" spans="1:1" x14ac:dyDescent="0.2">
      <c r="A224" s="4"/>
    </row>
    <row r="225" spans="1:1" x14ac:dyDescent="0.2">
      <c r="A225" s="4"/>
    </row>
    <row r="226" spans="1:1" x14ac:dyDescent="0.2">
      <c r="A226" s="4"/>
    </row>
    <row r="227" spans="1:1" x14ac:dyDescent="0.2">
      <c r="A227" s="4"/>
    </row>
    <row r="228" spans="1:1" x14ac:dyDescent="0.2">
      <c r="A228" s="4"/>
    </row>
    <row r="229" spans="1:1" x14ac:dyDescent="0.2">
      <c r="A229" s="4"/>
    </row>
    <row r="230" spans="1:1" x14ac:dyDescent="0.2">
      <c r="A230" s="4"/>
    </row>
    <row r="231" spans="1:1" x14ac:dyDescent="0.2">
      <c r="A231" s="4"/>
    </row>
    <row r="232" spans="1:1" x14ac:dyDescent="0.2">
      <c r="A232" s="4"/>
    </row>
    <row r="233" spans="1:1" x14ac:dyDescent="0.2">
      <c r="A233" s="4"/>
    </row>
    <row r="234" spans="1:1" x14ac:dyDescent="0.2">
      <c r="A234" s="4"/>
    </row>
    <row r="235" spans="1:1" x14ac:dyDescent="0.2">
      <c r="A235" s="4"/>
    </row>
    <row r="236" spans="1:1" x14ac:dyDescent="0.2">
      <c r="A236" s="4"/>
    </row>
    <row r="237" spans="1:1" x14ac:dyDescent="0.2">
      <c r="A237" s="4"/>
    </row>
    <row r="238" spans="1:1" x14ac:dyDescent="0.2">
      <c r="A238" s="4"/>
    </row>
    <row r="239" spans="1:1" x14ac:dyDescent="0.2">
      <c r="A239" s="4"/>
    </row>
    <row r="240" spans="1:1" x14ac:dyDescent="0.2">
      <c r="A240" s="4"/>
    </row>
    <row r="241" spans="1:1" x14ac:dyDescent="0.2">
      <c r="A241" s="4"/>
    </row>
    <row r="242" spans="1:1" x14ac:dyDescent="0.2">
      <c r="A242" s="4"/>
    </row>
    <row r="243" spans="1:1" x14ac:dyDescent="0.2">
      <c r="A243" s="4"/>
    </row>
    <row r="244" spans="1:1" x14ac:dyDescent="0.2">
      <c r="A244" s="4"/>
    </row>
    <row r="245" spans="1:1" x14ac:dyDescent="0.2">
      <c r="A245" s="4"/>
    </row>
    <row r="246" spans="1:1" x14ac:dyDescent="0.2">
      <c r="A246" s="4"/>
    </row>
    <row r="247" spans="1:1" x14ac:dyDescent="0.2">
      <c r="A247" s="4"/>
    </row>
    <row r="248" spans="1:1" x14ac:dyDescent="0.2">
      <c r="A248" s="4"/>
    </row>
    <row r="249" spans="1:1" x14ac:dyDescent="0.2">
      <c r="A249" s="4"/>
    </row>
    <row r="250" spans="1:1" x14ac:dyDescent="0.2">
      <c r="A250" s="4"/>
    </row>
    <row r="251" spans="1:1" x14ac:dyDescent="0.2">
      <c r="A251" s="4"/>
    </row>
  </sheetData>
  <mergeCells count="3">
    <mergeCell ref="A1:T1"/>
    <mergeCell ref="C2:O2"/>
    <mergeCell ref="Q2:R2"/>
  </mergeCells>
  <phoneticPr fontId="0" type="noConversion"/>
  <printOptions horizontalCentered="1" verticalCentered="1"/>
  <pageMargins left="0.5" right="0.5" top="0.5" bottom="0.5" header="0" footer="0"/>
  <pageSetup scale="5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F20" sqref="F20"/>
    </sheetView>
  </sheetViews>
  <sheetFormatPr defaultRowHeight="12.75" x14ac:dyDescent="0.2"/>
  <cols>
    <col min="1" max="1" width="23.85546875" bestFit="1" customWidth="1"/>
    <col min="2" max="2" width="9.5703125" style="13" bestFit="1" customWidth="1"/>
    <col min="7" max="7" width="19.28515625" bestFit="1" customWidth="1"/>
    <col min="9" max="9" width="12.28515625" bestFit="1" customWidth="1"/>
    <col min="10" max="10" width="9.140625" style="13"/>
    <col min="17" max="17" width="19.28515625" bestFit="1" customWidth="1"/>
  </cols>
  <sheetData>
    <row r="1" spans="1:9" x14ac:dyDescent="0.2">
      <c r="A1" s="11" t="s">
        <v>36</v>
      </c>
      <c r="B1" s="13">
        <f>Sheet1!R22</f>
        <v>0.50647867906034916</v>
      </c>
      <c r="H1" s="13"/>
      <c r="I1" s="11"/>
    </row>
    <row r="2" spans="1:9" x14ac:dyDescent="0.2">
      <c r="A2" s="11" t="s">
        <v>35</v>
      </c>
      <c r="B2" s="13">
        <f>Sheet1!R5</f>
        <v>0.22415934275888422</v>
      </c>
      <c r="H2" s="13"/>
      <c r="I2" s="11"/>
    </row>
    <row r="3" spans="1:9" x14ac:dyDescent="0.2">
      <c r="A3" s="11" t="s">
        <v>84</v>
      </c>
      <c r="B3" s="13">
        <f>Sheet1!R15</f>
        <v>0.17804154302670624</v>
      </c>
      <c r="H3" s="13"/>
      <c r="I3" s="11"/>
    </row>
    <row r="4" spans="1:9" x14ac:dyDescent="0.2">
      <c r="A4" s="11" t="s">
        <v>32</v>
      </c>
      <c r="B4" s="13">
        <f>Sheet1!R43</f>
        <v>0.1404183154324477</v>
      </c>
      <c r="H4" s="13"/>
      <c r="I4" s="11"/>
    </row>
    <row r="5" spans="1:9" x14ac:dyDescent="0.2">
      <c r="A5" s="39" t="s">
        <v>88</v>
      </c>
      <c r="B5" s="13">
        <f>Sheet1!R48</f>
        <v>0.13718440354720265</v>
      </c>
      <c r="H5" s="13"/>
      <c r="I5" s="11"/>
    </row>
    <row r="6" spans="1:9" x14ac:dyDescent="0.2">
      <c r="A6" s="11" t="s">
        <v>74</v>
      </c>
      <c r="B6" s="13">
        <f>Sheet1!R6</f>
        <v>0.13588850174216027</v>
      </c>
      <c r="H6" s="13"/>
      <c r="I6" s="11"/>
    </row>
    <row r="7" spans="1:9" x14ac:dyDescent="0.2">
      <c r="A7" s="11" t="s">
        <v>40</v>
      </c>
      <c r="B7" s="13">
        <f>Sheet1!R29</f>
        <v>0.12162162162162163</v>
      </c>
      <c r="H7" s="13"/>
      <c r="I7" s="11"/>
    </row>
    <row r="8" spans="1:9" x14ac:dyDescent="0.2">
      <c r="A8" s="11" t="s">
        <v>48</v>
      </c>
      <c r="B8" s="13">
        <f>Sheet1!R14</f>
        <v>0.11228945726762321</v>
      </c>
      <c r="H8" s="13"/>
      <c r="I8" s="11"/>
    </row>
    <row r="9" spans="1:9" x14ac:dyDescent="0.2">
      <c r="A9" s="11" t="s">
        <v>51</v>
      </c>
      <c r="B9" s="13">
        <f>Sheet1!R47</f>
        <v>9.9790857484314308E-2</v>
      </c>
      <c r="H9" s="13"/>
      <c r="I9" s="11"/>
    </row>
    <row r="10" spans="1:9" x14ac:dyDescent="0.2">
      <c r="A10" s="11" t="s">
        <v>33</v>
      </c>
      <c r="B10" s="13">
        <f>Sheet1!R18</f>
        <v>9.8785912206504303E-2</v>
      </c>
      <c r="H10" s="13"/>
      <c r="I10" s="11"/>
    </row>
    <row r="11" spans="1:9" x14ac:dyDescent="0.2">
      <c r="A11" s="11" t="s">
        <v>39</v>
      </c>
      <c r="B11" s="13">
        <f>Sheet1!R11</f>
        <v>8.7286389528541994E-2</v>
      </c>
      <c r="H11" s="13"/>
      <c r="I11" s="11"/>
    </row>
    <row r="12" spans="1:9" x14ac:dyDescent="0.2">
      <c r="A12" s="11" t="s">
        <v>57</v>
      </c>
      <c r="B12" s="13">
        <f>Sheet1!R46</f>
        <v>8.6059689387213797E-2</v>
      </c>
      <c r="H12" s="13"/>
      <c r="I12" s="11"/>
    </row>
    <row r="13" spans="1:9" x14ac:dyDescent="0.2">
      <c r="A13" s="11" t="s">
        <v>42</v>
      </c>
      <c r="B13" s="13">
        <f>Sheet1!R30</f>
        <v>8.3413346135381664E-2</v>
      </c>
      <c r="H13" s="13"/>
      <c r="I13" s="11"/>
    </row>
    <row r="14" spans="1:9" x14ac:dyDescent="0.2">
      <c r="A14" s="11" t="s">
        <v>38</v>
      </c>
      <c r="B14" s="13">
        <f>Sheet1!R19</f>
        <v>7.488062509043554E-2</v>
      </c>
      <c r="H14" s="13"/>
      <c r="I14" s="11"/>
    </row>
    <row r="15" spans="1:9" x14ac:dyDescent="0.2">
      <c r="A15" s="11" t="s">
        <v>80</v>
      </c>
      <c r="B15" s="13">
        <f>Sheet1!R25</f>
        <v>7.0670321455270371E-2</v>
      </c>
      <c r="H15" s="13"/>
      <c r="I15" s="11"/>
    </row>
    <row r="16" spans="1:9" x14ac:dyDescent="0.2">
      <c r="A16" s="11" t="s">
        <v>41</v>
      </c>
      <c r="B16" s="13">
        <f>Sheet1!R27</f>
        <v>6.9259345251915488E-2</v>
      </c>
      <c r="H16" s="13"/>
      <c r="I16" s="11"/>
    </row>
    <row r="17" spans="1:9" x14ac:dyDescent="0.2">
      <c r="A17" s="11" t="s">
        <v>45</v>
      </c>
      <c r="B17" s="13">
        <f>Sheet1!R45</f>
        <v>6.8879668049792536E-2</v>
      </c>
      <c r="H17" s="13"/>
      <c r="I17" s="11"/>
    </row>
    <row r="18" spans="1:9" x14ac:dyDescent="0.2">
      <c r="A18" s="11" t="s">
        <v>85</v>
      </c>
      <c r="B18" s="13">
        <f>Sheet1!R35</f>
        <v>5.638321009134406E-2</v>
      </c>
      <c r="H18" s="13"/>
      <c r="I18" s="11"/>
    </row>
    <row r="19" spans="1:9" x14ac:dyDescent="0.2">
      <c r="A19" s="11" t="s">
        <v>34</v>
      </c>
      <c r="B19" s="13">
        <f>Sheet1!R34</f>
        <v>5.6169101056881603E-2</v>
      </c>
      <c r="H19" s="13"/>
      <c r="I19" s="11"/>
    </row>
    <row r="20" spans="1:9" x14ac:dyDescent="0.2">
      <c r="A20" s="11" t="s">
        <v>86</v>
      </c>
      <c r="B20" s="13">
        <f>Sheet1!R37</f>
        <v>4.9732047159699894E-2</v>
      </c>
      <c r="H20" s="13"/>
      <c r="I20" s="11"/>
    </row>
    <row r="21" spans="1:9" x14ac:dyDescent="0.2">
      <c r="A21" s="11" t="s">
        <v>49</v>
      </c>
      <c r="B21" s="13">
        <f>Sheet1!R33</f>
        <v>3.1029619181946404E-2</v>
      </c>
      <c r="H21" s="13"/>
      <c r="I21" s="11"/>
    </row>
    <row r="22" spans="1:9" x14ac:dyDescent="0.2">
      <c r="A22" s="11" t="s">
        <v>43</v>
      </c>
      <c r="B22" s="13">
        <f>Sheet1!R26</f>
        <v>3.0809570632579483E-2</v>
      </c>
      <c r="H22" s="13"/>
      <c r="I22" s="11"/>
    </row>
    <row r="23" spans="1:9" x14ac:dyDescent="0.2">
      <c r="A23" s="11" t="s">
        <v>54</v>
      </c>
      <c r="B23" s="13">
        <f>Sheet1!R21</f>
        <v>1.8462697814619441E-2</v>
      </c>
      <c r="H23" s="13"/>
      <c r="I23" s="11"/>
    </row>
    <row r="24" spans="1:9" x14ac:dyDescent="0.2">
      <c r="A24" s="11" t="s">
        <v>75</v>
      </c>
      <c r="B24" s="13">
        <f>Sheet1!R17</f>
        <v>1.5540944411237299E-2</v>
      </c>
      <c r="H24" s="13"/>
      <c r="I24" s="11"/>
    </row>
    <row r="25" spans="1:9" x14ac:dyDescent="0.2">
      <c r="A25" s="11" t="s">
        <v>87</v>
      </c>
      <c r="B25" s="13">
        <f>Sheet1!R42</f>
        <v>1.4115092290988056E-2</v>
      </c>
      <c r="H25" s="13"/>
      <c r="I25" s="11"/>
    </row>
    <row r="26" spans="1:9" x14ac:dyDescent="0.2">
      <c r="A26" s="11" t="s">
        <v>37</v>
      </c>
      <c r="B26" s="13">
        <f>Sheet1!R13</f>
        <v>1.2641197783461211E-2</v>
      </c>
      <c r="H26" s="13"/>
      <c r="I26" s="11"/>
    </row>
    <row r="27" spans="1:9" x14ac:dyDescent="0.2">
      <c r="A27" s="11" t="s">
        <v>44</v>
      </c>
      <c r="B27" s="13">
        <f>Sheet1!R10</f>
        <v>9.7781801720235404E-3</v>
      </c>
      <c r="I27" s="11"/>
    </row>
    <row r="28" spans="1:9" x14ac:dyDescent="0.2">
      <c r="A28" s="11" t="s">
        <v>47</v>
      </c>
      <c r="B28" s="13">
        <f>Sheet1!R7</f>
        <v>-3.0991735537190084E-3</v>
      </c>
    </row>
    <row r="29" spans="1:9" x14ac:dyDescent="0.2">
      <c r="A29" s="11" t="s">
        <v>46</v>
      </c>
      <c r="B29" s="13">
        <f>Sheet1!R31</f>
        <v>-9.9453008453505715E-3</v>
      </c>
    </row>
    <row r="30" spans="1:9" x14ac:dyDescent="0.2">
      <c r="A30" s="11" t="s">
        <v>52</v>
      </c>
      <c r="B30" s="13">
        <f>Sheet1!R23</f>
        <v>-1.7066666666666667E-2</v>
      </c>
    </row>
    <row r="31" spans="1:9" x14ac:dyDescent="0.2">
      <c r="A31" s="11" t="s">
        <v>53</v>
      </c>
      <c r="B31" s="13">
        <f>Sheet1!R41</f>
        <v>-3.6332179930795849E-2</v>
      </c>
    </row>
    <row r="32" spans="1:9" x14ac:dyDescent="0.2">
      <c r="A32" s="11" t="s">
        <v>55</v>
      </c>
      <c r="B32" s="13">
        <f>Sheet1!R39</f>
        <v>-6.8397720075997467E-2</v>
      </c>
    </row>
    <row r="33" spans="1:2" x14ac:dyDescent="0.2">
      <c r="A33" s="11" t="s">
        <v>50</v>
      </c>
      <c r="B33" s="13">
        <f>Sheet1!R9</f>
        <v>-8.6324786324786323E-2</v>
      </c>
    </row>
    <row r="34" spans="1:2" x14ac:dyDescent="0.2">
      <c r="A34" s="11" t="s">
        <v>58</v>
      </c>
      <c r="B34" s="13">
        <f>Sheet1!R38</f>
        <v>-0.13889851056459993</v>
      </c>
    </row>
    <row r="35" spans="1:2" x14ac:dyDescent="0.2">
      <c r="A35" s="39"/>
    </row>
    <row r="36" spans="1:2" x14ac:dyDescent="0.2">
      <c r="A36" s="4"/>
    </row>
    <row r="37" spans="1:2" x14ac:dyDescent="0.2">
      <c r="A37" s="4"/>
    </row>
    <row r="38" spans="1:2" x14ac:dyDescent="0.2">
      <c r="A38" s="4"/>
    </row>
    <row r="39" spans="1:2" x14ac:dyDescent="0.2">
      <c r="A39" s="4"/>
    </row>
    <row r="40" spans="1:2" x14ac:dyDescent="0.2">
      <c r="A40" s="4"/>
    </row>
    <row r="41" spans="1:2" x14ac:dyDescent="0.2">
      <c r="A41" s="4"/>
    </row>
    <row r="42" spans="1:2" x14ac:dyDescent="0.2">
      <c r="A42" s="4"/>
    </row>
    <row r="43" spans="1:2" x14ac:dyDescent="0.2">
      <c r="A43" s="4"/>
    </row>
    <row r="44" spans="1:2" x14ac:dyDescent="0.2">
      <c r="A44" s="4"/>
    </row>
    <row r="45" spans="1:2" x14ac:dyDescent="0.2">
      <c r="A45" s="4"/>
    </row>
    <row r="46" spans="1:2" x14ac:dyDescent="0.2">
      <c r="A46" s="4"/>
    </row>
    <row r="47" spans="1:2" x14ac:dyDescent="0.2">
      <c r="A47" s="4"/>
    </row>
    <row r="48" spans="1:2" x14ac:dyDescent="0.2">
      <c r="A48" s="4"/>
    </row>
    <row r="49" spans="1:1" x14ac:dyDescent="0.2">
      <c r="A49" s="39"/>
    </row>
    <row r="50" spans="1:1" x14ac:dyDescent="0.2">
      <c r="A50" s="39"/>
    </row>
    <row r="51" spans="1:1" x14ac:dyDescent="0.2">
      <c r="A51" s="39"/>
    </row>
    <row r="52" spans="1:1" x14ac:dyDescent="0.2">
      <c r="A52" s="4"/>
    </row>
    <row r="53" spans="1:1" x14ac:dyDescent="0.2">
      <c r="A53" s="4"/>
    </row>
    <row r="54" spans="1:1" x14ac:dyDescent="0.2">
      <c r="A54" s="39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0"/>
    </row>
  </sheetData>
  <sortState ref="A1:B34">
    <sortCondition descending="1" ref="B1:B34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Sheet4</vt:lpstr>
      <vt:lpstr>Sheet1!Print_Area</vt:lpstr>
    </vt:vector>
  </TitlesOfParts>
  <Company>NJTPA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Licensee</dc:creator>
  <cp:lastModifiedBy>Pecchioli, Victoria</cp:lastModifiedBy>
  <cp:lastPrinted>2024-05-29T15:16:03Z</cp:lastPrinted>
  <dcterms:created xsi:type="dcterms:W3CDTF">1999-09-17T14:13:07Z</dcterms:created>
  <dcterms:modified xsi:type="dcterms:W3CDTF">2024-05-29T15:16:07Z</dcterms:modified>
</cp:coreProperties>
</file>