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1005" yWindow="150" windowWidth="14745" windowHeight="10800"/>
  </bookViews>
  <sheets>
    <sheet name="Sheet1" sheetId="1" r:id="rId1"/>
    <sheet name="Sheet2" sheetId="2" r:id="rId2"/>
  </sheets>
  <externalReferences>
    <externalReference r:id="rId3"/>
  </externalReferences>
  <definedNames>
    <definedName name="\C">[1]A!$AL$95</definedName>
    <definedName name="\D">[1]A!$AL$93</definedName>
    <definedName name="\E">[1]A!$AL$117</definedName>
    <definedName name="\F">[1]A!$AL$101</definedName>
    <definedName name="\H">[1]A!$AL$109</definedName>
    <definedName name="\I">[1]A!$AL$99</definedName>
    <definedName name="\J">[1]A!$AL$105</definedName>
    <definedName name="\L">[1]A!$AL$107</definedName>
    <definedName name="\M">[1]A!$AL$103</definedName>
    <definedName name="\O">[1]A!$AL$1</definedName>
    <definedName name="\P">[1]A!$AL$111</definedName>
    <definedName name="\R">[1]A!$AL$97</definedName>
    <definedName name="\T">[1]A!$AL$115</definedName>
    <definedName name="\X">[1]A!$AL$113</definedName>
    <definedName name="_1__123Graph_ACHART_1" hidden="1">[1]B!$B$11:$B$54</definedName>
    <definedName name="_2__123Graph_ACHART_2" hidden="1">[1]B!$B$3:$K$3</definedName>
    <definedName name="_3__123Graph_XCHART_2" hidden="1">[1]B!$B$2:$K$2</definedName>
    <definedName name="_Key1" hidden="1">[1]B!$B$11:$B$66</definedName>
    <definedName name="_Order1" hidden="1">0</definedName>
    <definedName name="_Sort" hidden="1">[1]B!$A$11:$B$66</definedName>
    <definedName name="END">[1]A!$B$57</definedName>
    <definedName name="_xlnm.Print_Area" localSheetId="0">Sheet1!$A$1:$Y$54</definedName>
    <definedName name="SOURCE">[1]A!$B$57</definedName>
  </definedNames>
  <calcPr calcId="162913"/>
</workbook>
</file>

<file path=xl/calcChain.xml><?xml version="1.0" encoding="utf-8"?>
<calcChain xmlns="http://schemas.openxmlformats.org/spreadsheetml/2006/main">
  <c r="Y51" i="1" l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 l="1"/>
  <c r="C51" i="1" l="1"/>
  <c r="D51" i="1" l="1"/>
  <c r="E51" i="1"/>
  <c r="D92" i="2" l="1"/>
  <c r="D93" i="2"/>
  <c r="G93" i="2"/>
  <c r="C93" i="2"/>
  <c r="C92" i="2"/>
  <c r="F92" i="2" s="1"/>
  <c r="D91" i="2"/>
  <c r="G91" i="2" s="1"/>
  <c r="C91" i="2"/>
  <c r="F91" i="2"/>
  <c r="D90" i="2"/>
  <c r="C90" i="2"/>
  <c r="F90" i="2"/>
  <c r="D89" i="2"/>
  <c r="C89" i="2"/>
  <c r="F89" i="2"/>
  <c r="D88" i="2"/>
  <c r="C88" i="2"/>
  <c r="F88" i="2" s="1"/>
  <c r="D87" i="2"/>
  <c r="G87" i="2"/>
  <c r="C87" i="2"/>
  <c r="F87" i="2"/>
  <c r="F95" i="2"/>
  <c r="F94" i="2"/>
  <c r="F93" i="2"/>
  <c r="F85" i="2"/>
  <c r="D86" i="2"/>
  <c r="G86" i="2" s="1"/>
  <c r="C86" i="2"/>
  <c r="F86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62" i="2"/>
  <c r="D80" i="2"/>
  <c r="G94" i="2" s="1"/>
  <c r="G63" i="2"/>
  <c r="G62" i="2"/>
  <c r="G85" i="2"/>
  <c r="G88" i="2"/>
  <c r="G89" i="2"/>
  <c r="G90" i="2"/>
  <c r="G92" i="2"/>
  <c r="G95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</calcChain>
</file>

<file path=xl/sharedStrings.xml><?xml version="1.0" encoding="utf-8"?>
<sst xmlns="http://schemas.openxmlformats.org/spreadsheetml/2006/main" count="147" uniqueCount="142">
  <si>
    <t>Ocean  County  Population  by  Sex  and  Age  Characteristics</t>
  </si>
  <si>
    <t>Median</t>
  </si>
  <si>
    <t>Age Group (Years)</t>
  </si>
  <si>
    <t>Municipality</t>
  </si>
  <si>
    <t>Population</t>
  </si>
  <si>
    <t>Male</t>
  </si>
  <si>
    <t>Female</t>
  </si>
  <si>
    <t xml:space="preserve">Age </t>
  </si>
  <si>
    <t>18-29</t>
  </si>
  <si>
    <t>30-39</t>
  </si>
  <si>
    <t>40-49</t>
  </si>
  <si>
    <t>50-59</t>
  </si>
  <si>
    <t>60-64</t>
  </si>
  <si>
    <t>65-74</t>
  </si>
  <si>
    <t>75-84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</si>
  <si>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</si>
  <si>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</si>
  <si>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</si>
  <si>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</si>
  <si>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</si>
  <si>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</si>
  <si>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</si>
  <si>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</si>
  <si>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</si>
  <si>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</si>
  <si>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</si>
  <si>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</si>
  <si>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</si>
  <si>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</si>
  <si>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</si>
  <si>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</si>
  <si>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</si>
  <si>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</si>
  <si>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</si>
  <si>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</si>
  <si>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</si>
  <si>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</si>
  <si>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</si>
  <si>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</si>
  <si>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</si>
  <si>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</si>
  <si>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</si>
  <si>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</si>
  <si>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</si>
  <si>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</si>
  <si>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</si>
  <si>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</si>
  <si>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Source:</t>
  </si>
  <si>
    <t>Prepared by:</t>
  </si>
  <si>
    <t>&lt;5 Years</t>
  </si>
  <si>
    <t>5 to 17</t>
  </si>
  <si>
    <t>85+ Years</t>
  </si>
  <si>
    <t>Median Age</t>
  </si>
  <si>
    <t>Manchester</t>
  </si>
  <si>
    <t>Berkeley</t>
  </si>
  <si>
    <t>Mantoloking</t>
  </si>
  <si>
    <t>Long Beach</t>
  </si>
  <si>
    <t>Harvey Cedars</t>
  </si>
  <si>
    <t>Surf City</t>
  </si>
  <si>
    <t>Barnegat Light</t>
  </si>
  <si>
    <t>Lavallette</t>
  </si>
  <si>
    <t>Ship Bottom</t>
  </si>
  <si>
    <t>Bay Head</t>
  </si>
  <si>
    <t>Beach Haven</t>
  </si>
  <si>
    <t>Seaside Park</t>
  </si>
  <si>
    <t>Pine Beach</t>
  </si>
  <si>
    <t>Pt Pleasant Beach</t>
  </si>
  <si>
    <t>OCEAN CTY AVG</t>
  </si>
  <si>
    <t>Stafford</t>
  </si>
  <si>
    <t>Island Heights</t>
  </si>
  <si>
    <t>Point Pleasant</t>
  </si>
  <si>
    <t>Ocean Gate</t>
  </si>
  <si>
    <t>Tuckerton</t>
  </si>
  <si>
    <t>Brick</t>
  </si>
  <si>
    <t>Little Egg Harbor</t>
  </si>
  <si>
    <t>Ocean</t>
  </si>
  <si>
    <t>Eagleswood</t>
  </si>
  <si>
    <t>Lakewood</t>
  </si>
  <si>
    <t>Barnegat</t>
  </si>
  <si>
    <t>Plumsted</t>
  </si>
  <si>
    <t>Jackson</t>
  </si>
  <si>
    <t>Beachwood</t>
  </si>
  <si>
    <t>Seaside Heights</t>
  </si>
  <si>
    <t>Lakehurst</t>
  </si>
  <si>
    <t>So. Toms River</t>
  </si>
  <si>
    <t>Lacey</t>
  </si>
  <si>
    <t>50 - 54</t>
  </si>
  <si>
    <t>Toms River*</t>
  </si>
  <si>
    <t>Toms River Township</t>
  </si>
  <si>
    <t>5 - 9</t>
  </si>
  <si>
    <t>15 - 19</t>
  </si>
  <si>
    <t>20 - 24</t>
  </si>
  <si>
    <t>25 - 29</t>
  </si>
  <si>
    <t>30 - 34</t>
  </si>
  <si>
    <t>35 - 39</t>
  </si>
  <si>
    <t>40 - 44</t>
  </si>
  <si>
    <t>45 - 49</t>
  </si>
  <si>
    <t>55 - 59</t>
  </si>
  <si>
    <t>60 - 64</t>
  </si>
  <si>
    <t>65 - 69</t>
  </si>
  <si>
    <t>70 - 74</t>
  </si>
  <si>
    <t>75 - 79</t>
  </si>
  <si>
    <t>80 - 84</t>
  </si>
  <si>
    <t>&lt; 5</t>
  </si>
  <si>
    <t>10 - 14</t>
  </si>
  <si>
    <t>&lt;5</t>
  </si>
  <si>
    <t>85+</t>
  </si>
  <si>
    <t xml:space="preserve"> 0 to 4</t>
  </si>
  <si>
    <t xml:space="preserve"> 5 to 9</t>
  </si>
  <si>
    <t xml:space="preserve"> 10 to 14</t>
  </si>
  <si>
    <t xml:space="preserve"> 15 to 19</t>
  </si>
  <si>
    <t xml:space="preserve"> 20 to 24</t>
  </si>
  <si>
    <t xml:space="preserve"> 25 to 29</t>
  </si>
  <si>
    <t xml:space="preserve"> 30 to 34</t>
  </si>
  <si>
    <t xml:space="preserve"> 35 to 39</t>
  </si>
  <si>
    <t xml:space="preserve"> 40 to 44</t>
  </si>
  <si>
    <t xml:space="preserve"> 45 to 49</t>
  </si>
  <si>
    <t xml:space="preserve"> 50 to 54</t>
  </si>
  <si>
    <t xml:space="preserve"> 55 to 59</t>
  </si>
  <si>
    <t xml:space="preserve"> 60 to 64</t>
  </si>
  <si>
    <t xml:space="preserve"> 65 to 69</t>
  </si>
  <si>
    <t xml:space="preserve"> 70 to 74</t>
  </si>
  <si>
    <t xml:space="preserve"> 75 to 79</t>
  </si>
  <si>
    <t xml:space="preserve"> 80 to 84</t>
  </si>
  <si>
    <t xml:space="preserve"> 85 or older</t>
  </si>
  <si>
    <t xml:space="preserve"> Total</t>
  </si>
  <si>
    <t>5-14</t>
  </si>
  <si>
    <t>25-34</t>
  </si>
  <si>
    <t>35-44</t>
  </si>
  <si>
    <t>45-54</t>
  </si>
  <si>
    <t>15-24</t>
  </si>
  <si>
    <t>55-64</t>
  </si>
  <si>
    <t>Census 2000</t>
  </si>
  <si>
    <t>Census 2010</t>
  </si>
  <si>
    <t>Point Pleasant Beach Boro</t>
  </si>
  <si>
    <t>Estimate</t>
  </si>
  <si>
    <t>2022</t>
  </si>
  <si>
    <t>Ocean County Population by Sex and Age Characteristics, 2022</t>
  </si>
  <si>
    <t>Ocean County Department of Planning, February 2024.</t>
  </si>
  <si>
    <t>2018-2022 American Community Survey 5-year Estimates Subject Tables, Table S0101; U.S. Census Bureau, December 7, 2023.</t>
  </si>
  <si>
    <t>≥ 65</t>
  </si>
  <si>
    <t>≥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</si>
</sst>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_)"/>
    <numFmt numFmtId="165" formatCode="0.0"/>
    <numFmt numFmtId="166" formatCode="_(* #,##0_);_(* \(#,##0\);_(* &quot;-&quot;??_);_(@_)"/>
    <numFmt numFmtId="167" formatCode="0.0%"/>
  </numFmts>
  <fonts count="18">
    <font>
      <sz val="10"/>
      <name val="Arial"/>
    </font>
    <font>
      <sz val="10"/>
      <name val="Arial"/>
      <family val="2"/>
    </font>
    <font>
      <b/>
      <sz val="12"/>
      <name val="Arrus BT"/>
      <family val="1"/>
    </font>
    <font>
      <b/>
      <sz val="18"/>
      <name val="Arrus BT"/>
      <family val="1"/>
    </font>
    <font>
      <sz val="12"/>
      <name val="Arrus BT"/>
      <family val="1"/>
    </font>
    <font>
      <b/>
      <sz val="12"/>
      <name val="Arial"/>
      <family val="2"/>
    </font>
    <font>
      <b/>
      <sz val="12"/>
      <name val="CG Times (W1)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u/>
      <sz val="10"/>
      <name val="Arial"/>
      <family val="2"/>
    </font>
    <font>
      <sz val="11.5"/>
      <color rgb="FFFF0000"/>
      <name val="Arial"/>
      <family val="2"/>
    </font>
    <font>
      <sz val="11.5"/>
      <color theme="1"/>
      <name val="Arial"/>
      <family val="2"/>
    </font>
    <font>
      <sz val="10"/>
      <name val="Arial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gray0625">
        <fgColor indexed="8"/>
      </patternFill>
    </fill>
    <fill>
      <patternFill patternType="solid">
        <fgColor theme="0" tint="-0.14999847407452621"/>
        <bgColor theme="0" tint="-0.24994659260841701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auto="1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5">
    <xf numFmtId="0" fontId="0" fillId="0" borderId="0" xfId="0"/>
    <xf numFmtId="164" fontId="4" fillId="0" borderId="0" xfId="0" applyNumberFormat="1" applyFont="1" applyProtection="1"/>
    <xf numFmtId="37" fontId="2" fillId="0" borderId="0" xfId="0" applyNumberFormat="1" applyFont="1" applyProtection="1"/>
    <xf numFmtId="37" fontId="2" fillId="0" borderId="1" xfId="0" applyNumberFormat="1" applyFont="1" applyBorder="1" applyProtection="1"/>
    <xf numFmtId="0" fontId="6" fillId="2" borderId="1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6" fillId="0" borderId="1" xfId="0" applyFont="1" applyBorder="1" applyProtection="1"/>
    <xf numFmtId="0" fontId="3" fillId="0" borderId="0" xfId="0" applyFont="1" applyAlignment="1" applyProtection="1">
      <alignment horizontal="centerContinuous"/>
    </xf>
    <xf numFmtId="0" fontId="4" fillId="0" borderId="0" xfId="0" applyFont="1" applyProtection="1"/>
    <xf numFmtId="0" fontId="2" fillId="3" borderId="2" xfId="0" applyFont="1" applyFill="1" applyBorder="1" applyProtection="1"/>
    <xf numFmtId="0" fontId="2" fillId="3" borderId="0" xfId="0" applyFont="1" applyFill="1" applyProtection="1"/>
    <xf numFmtId="0" fontId="2" fillId="0" borderId="0" xfId="0" applyFont="1" applyProtection="1"/>
    <xf numFmtId="0" fontId="0" fillId="0" borderId="0" xfId="0" applyProtection="1"/>
    <xf numFmtId="0" fontId="2" fillId="0" borderId="3" xfId="0" applyFont="1" applyBorder="1" applyProtection="1"/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9" fillId="0" borderId="0" xfId="0" applyFont="1" applyAlignment="1">
      <alignment vertical="center"/>
    </xf>
    <xf numFmtId="0" fontId="11" fillId="0" borderId="0" xfId="0" applyFont="1" applyBorder="1"/>
    <xf numFmtId="0" fontId="12" fillId="0" borderId="0" xfId="0" applyFont="1" applyBorder="1"/>
    <xf numFmtId="164" fontId="12" fillId="0" borderId="0" xfId="0" applyNumberFormat="1" applyFont="1" applyBorder="1" applyProtection="1"/>
    <xf numFmtId="3" fontId="12" fillId="0" borderId="0" xfId="0" applyNumberFormat="1" applyFont="1" applyBorder="1" applyProtection="1"/>
    <xf numFmtId="165" fontId="12" fillId="0" borderId="0" xfId="0" applyNumberFormat="1" applyFont="1" applyBorder="1" applyProtection="1"/>
    <xf numFmtId="3" fontId="12" fillId="0" borderId="5" xfId="0" applyNumberFormat="1" applyFont="1" applyBorder="1" applyProtection="1"/>
    <xf numFmtId="3" fontId="12" fillId="0" borderId="5" xfId="0" applyNumberFormat="1" applyFont="1" applyBorder="1"/>
    <xf numFmtId="0" fontId="11" fillId="0" borderId="6" xfId="0" applyFont="1" applyBorder="1"/>
    <xf numFmtId="3" fontId="12" fillId="0" borderId="6" xfId="0" applyNumberFormat="1" applyFont="1" applyBorder="1"/>
    <xf numFmtId="0" fontId="11" fillId="0" borderId="7" xfId="0" applyFont="1" applyBorder="1" applyAlignment="1">
      <alignment vertical="center"/>
    </xf>
    <xf numFmtId="0" fontId="12" fillId="0" borderId="0" xfId="0" applyFont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3" fillId="0" borderId="0" xfId="0" applyFont="1"/>
    <xf numFmtId="0" fontId="0" fillId="0" borderId="10" xfId="0" applyNumberFormat="1" applyBorder="1"/>
    <xf numFmtId="0" fontId="0" fillId="0" borderId="11" xfId="0" applyNumberFormat="1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16" fontId="11" fillId="0" borderId="0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/>
    </xf>
    <xf numFmtId="16" fontId="5" fillId="0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9" fontId="0" fillId="0" borderId="0" xfId="1" applyFont="1"/>
    <xf numFmtId="0" fontId="8" fillId="0" borderId="0" xfId="0" quotePrefix="1" applyFont="1"/>
    <xf numFmtId="0" fontId="11" fillId="0" borderId="15" xfId="0" applyFont="1" applyBorder="1"/>
    <xf numFmtId="0" fontId="11" fillId="0" borderId="17" xfId="0" applyFont="1" applyBorder="1"/>
    <xf numFmtId="0" fontId="11" fillId="0" borderId="18" xfId="0" applyFont="1" applyBorder="1" applyAlignment="1">
      <alignment vertical="center"/>
    </xf>
    <xf numFmtId="3" fontId="14" fillId="0" borderId="0" xfId="0" applyNumberFormat="1" applyFont="1" applyBorder="1" applyProtection="1"/>
    <xf numFmtId="165" fontId="14" fillId="0" borderId="0" xfId="0" applyNumberFormat="1" applyFont="1" applyBorder="1" applyProtection="1"/>
    <xf numFmtId="3" fontId="14" fillId="0" borderId="0" xfId="0" applyNumberFormat="1" applyFont="1" applyBorder="1"/>
    <xf numFmtId="0" fontId="15" fillId="0" borderId="21" xfId="0" applyNumberFormat="1" applyFont="1" applyBorder="1"/>
    <xf numFmtId="3" fontId="12" fillId="0" borderId="22" xfId="0" applyNumberFormat="1" applyFont="1" applyBorder="1"/>
    <xf numFmtId="3" fontId="15" fillId="0" borderId="21" xfId="0" applyNumberFormat="1" applyFont="1" applyBorder="1"/>
    <xf numFmtId="3" fontId="15" fillId="0" borderId="20" xfId="0" applyNumberFormat="1" applyFont="1" applyBorder="1"/>
    <xf numFmtId="0" fontId="15" fillId="0" borderId="20" xfId="0" applyNumberFormat="1" applyFont="1" applyBorder="1"/>
    <xf numFmtId="3" fontId="12" fillId="0" borderId="20" xfId="0" applyNumberFormat="1" applyFont="1" applyBorder="1"/>
    <xf numFmtId="3" fontId="12" fillId="0" borderId="20" xfId="0" applyNumberFormat="1" applyFont="1" applyBorder="1" applyProtection="1"/>
    <xf numFmtId="3" fontId="12" fillId="0" borderId="11" xfId="0" applyNumberFormat="1" applyFont="1" applyBorder="1"/>
    <xf numFmtId="3" fontId="12" fillId="0" borderId="21" xfId="0" applyNumberFormat="1" applyFont="1" applyBorder="1"/>
    <xf numFmtId="3" fontId="12" fillId="0" borderId="21" xfId="0" applyNumberFormat="1" applyFont="1" applyBorder="1" applyProtection="1"/>
    <xf numFmtId="0" fontId="15" fillId="0" borderId="25" xfId="0" applyNumberFormat="1" applyFont="1" applyBorder="1"/>
    <xf numFmtId="3" fontId="12" fillId="0" borderId="25" xfId="0" applyNumberFormat="1" applyFont="1" applyBorder="1"/>
    <xf numFmtId="3" fontId="15" fillId="0" borderId="25" xfId="0" applyNumberFormat="1" applyFont="1" applyBorder="1"/>
    <xf numFmtId="3" fontId="12" fillId="0" borderId="25" xfId="0" applyNumberFormat="1" applyFont="1" applyBorder="1" applyProtection="1"/>
    <xf numFmtId="3" fontId="12" fillId="0" borderId="26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11" fillId="4" borderId="13" xfId="0" applyFont="1" applyFill="1" applyBorder="1"/>
    <xf numFmtId="164" fontId="11" fillId="4" borderId="13" xfId="0" applyNumberFormat="1" applyFont="1" applyFill="1" applyBorder="1" applyProtection="1"/>
    <xf numFmtId="0" fontId="11" fillId="4" borderId="13" xfId="0" applyFont="1" applyFill="1" applyBorder="1" applyAlignment="1">
      <alignment horizontal="centerContinuous"/>
    </xf>
    <xf numFmtId="0" fontId="11" fillId="4" borderId="14" xfId="0" applyFont="1" applyFill="1" applyBorder="1" applyAlignment="1">
      <alignment horizontal="centerContinuous"/>
    </xf>
    <xf numFmtId="0" fontId="11" fillId="4" borderId="15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 applyProtection="1">
      <alignment horizontal="center"/>
    </xf>
    <xf numFmtId="0" fontId="11" fillId="4" borderId="1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19" xfId="0" applyFont="1" applyFill="1" applyBorder="1" applyAlignment="1">
      <alignment vertical="top"/>
    </xf>
    <xf numFmtId="0" fontId="11" fillId="4" borderId="4" xfId="0" applyFont="1" applyFill="1" applyBorder="1" applyAlignment="1">
      <alignment vertical="top"/>
    </xf>
    <xf numFmtId="0" fontId="11" fillId="4" borderId="4" xfId="0" applyFont="1" applyFill="1" applyBorder="1" applyAlignment="1">
      <alignment horizontal="right" vertical="top"/>
    </xf>
    <xf numFmtId="0" fontId="11" fillId="4" borderId="4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16" fontId="11" fillId="4" borderId="5" xfId="0" quotePrefix="1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164" fontId="11" fillId="4" borderId="4" xfId="0" applyNumberFormat="1" applyFont="1" applyFill="1" applyBorder="1" applyAlignment="1" applyProtection="1">
      <alignment horizontal="center" vertical="top"/>
    </xf>
    <xf numFmtId="164" fontId="11" fillId="4" borderId="27" xfId="0" applyNumberFormat="1" applyFont="1" applyFill="1" applyBorder="1" applyProtection="1"/>
    <xf numFmtId="164" fontId="11" fillId="4" borderId="28" xfId="0" applyNumberFormat="1" applyFont="1" applyFill="1" applyBorder="1" applyAlignment="1" applyProtection="1">
      <alignment horizontal="center"/>
    </xf>
    <xf numFmtId="164" fontId="12" fillId="0" borderId="28" xfId="0" applyNumberFormat="1" applyFont="1" applyBorder="1" applyProtection="1"/>
    <xf numFmtId="166" fontId="11" fillId="0" borderId="24" xfId="2" applyNumberFormat="1" applyFont="1" applyBorder="1" applyAlignment="1">
      <alignment horizontal="center" vertical="center"/>
    </xf>
    <xf numFmtId="166" fontId="14" fillId="0" borderId="28" xfId="2" applyNumberFormat="1" applyFont="1" applyBorder="1" applyProtection="1"/>
    <xf numFmtId="166" fontId="12" fillId="0" borderId="28" xfId="2" applyNumberFormat="1" applyFont="1" applyBorder="1" applyProtection="1"/>
    <xf numFmtId="0" fontId="0" fillId="0" borderId="0" xfId="0" applyAlignment="1">
      <alignment wrapText="1"/>
    </xf>
    <xf numFmtId="3" fontId="12" fillId="0" borderId="0" xfId="0" applyNumberFormat="1" applyFont="1" applyBorder="1" applyAlignment="1"/>
    <xf numFmtId="3" fontId="12" fillId="0" borderId="0" xfId="0" applyNumberFormat="1" applyFont="1" applyBorder="1" applyAlignment="1" applyProtection="1"/>
    <xf numFmtId="165" fontId="11" fillId="0" borderId="7" xfId="0" applyNumberFormat="1" applyFont="1" applyBorder="1" applyAlignment="1">
      <alignment horizontal="center" vertical="center"/>
    </xf>
    <xf numFmtId="0" fontId="12" fillId="0" borderId="28" xfId="2" applyNumberFormat="1" applyFont="1" applyBorder="1"/>
    <xf numFmtId="3" fontId="12" fillId="0" borderId="28" xfId="2" applyNumberFormat="1" applyFont="1" applyBorder="1"/>
    <xf numFmtId="0" fontId="11" fillId="4" borderId="13" xfId="0" quotePrefix="1" applyFont="1" applyFill="1" applyBorder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right"/>
    </xf>
    <xf numFmtId="167" fontId="9" fillId="0" borderId="0" xfId="1" applyNumberFormat="1" applyFont="1" applyAlignment="1">
      <alignment vertical="center"/>
    </xf>
    <xf numFmtId="167" fontId="8" fillId="0" borderId="0" xfId="1" applyNumberFormat="1" applyFont="1"/>
    <xf numFmtId="0" fontId="10" fillId="0" borderId="0" xfId="0" applyFont="1" applyAlignment="1">
      <alignment horizontal="center"/>
    </xf>
    <xf numFmtId="164" fontId="11" fillId="4" borderId="29" xfId="0" quotePrefix="1" applyNumberFormat="1" applyFont="1" applyFill="1" applyBorder="1" applyAlignment="1" applyProtection="1">
      <alignment horizontal="center" vertical="top"/>
    </xf>
    <xf numFmtId="0" fontId="17" fillId="0" borderId="0" xfId="0" applyFont="1"/>
    <xf numFmtId="0" fontId="11" fillId="4" borderId="30" xfId="0" applyFont="1" applyFill="1" applyBorder="1"/>
    <xf numFmtId="0" fontId="11" fillId="4" borderId="27" xfId="0" applyFont="1" applyFill="1" applyBorder="1" applyAlignment="1">
      <alignment horizontal="centerContinuous"/>
    </xf>
    <xf numFmtId="164" fontId="11" fillId="4" borderId="31" xfId="0" quotePrefix="1" applyNumberFormat="1" applyFont="1" applyFill="1" applyBorder="1" applyAlignment="1" applyProtection="1">
      <alignment horizontal="center" vertical="top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3" fontId="15" fillId="0" borderId="0" xfId="0" applyNumberFormat="1" applyFont="1" applyBorder="1" applyAlignment="1"/>
    <xf numFmtId="0" fontId="12" fillId="0" borderId="0" xfId="0" applyNumberFormat="1" applyFont="1" applyBorder="1"/>
    <xf numFmtId="0" fontId="15" fillId="0" borderId="0" xfId="0" applyNumberFormat="1" applyFont="1" applyBorder="1" applyAlignment="1"/>
    <xf numFmtId="165" fontId="12" fillId="0" borderId="0" xfId="0" applyNumberFormat="1" applyFont="1" applyBorder="1"/>
    <xf numFmtId="3" fontId="12" fillId="0" borderId="0" xfId="0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Median Age
by Municipality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Sheet2!$A$11:$A$44</c:f>
              <c:strCache>
                <c:ptCount val="34"/>
                <c:pt idx="0">
                  <c:v>Manchester</c:v>
                </c:pt>
                <c:pt idx="1">
                  <c:v>Berkeley</c:v>
                </c:pt>
                <c:pt idx="2">
                  <c:v>Mantoloking</c:v>
                </c:pt>
                <c:pt idx="3">
                  <c:v>Long Beach</c:v>
                </c:pt>
                <c:pt idx="4">
                  <c:v>Harvey Cedars</c:v>
                </c:pt>
                <c:pt idx="5">
                  <c:v>Surf City</c:v>
                </c:pt>
                <c:pt idx="6">
                  <c:v>Barnegat Light</c:v>
                </c:pt>
                <c:pt idx="7">
                  <c:v>Lavallette</c:v>
                </c:pt>
                <c:pt idx="8">
                  <c:v>Ship Bottom</c:v>
                </c:pt>
                <c:pt idx="9">
                  <c:v>Bay Head</c:v>
                </c:pt>
                <c:pt idx="10">
                  <c:v>Beach Haven</c:v>
                </c:pt>
                <c:pt idx="11">
                  <c:v>OCEAN CTY AVG</c:v>
                </c:pt>
                <c:pt idx="12">
                  <c:v>Seaside Park</c:v>
                </c:pt>
                <c:pt idx="13">
                  <c:v>Pine Beach</c:v>
                </c:pt>
                <c:pt idx="14">
                  <c:v>Pt Pleasant Beach</c:v>
                </c:pt>
                <c:pt idx="15">
                  <c:v>Stafford</c:v>
                </c:pt>
                <c:pt idx="16">
                  <c:v>Island Heights</c:v>
                </c:pt>
                <c:pt idx="17">
                  <c:v>Point Pleasant</c:v>
                </c:pt>
                <c:pt idx="18">
                  <c:v>Lacey</c:v>
                </c:pt>
                <c:pt idx="19">
                  <c:v>Ocean Gate</c:v>
                </c:pt>
                <c:pt idx="20">
                  <c:v>Toms River*</c:v>
                </c:pt>
                <c:pt idx="21">
                  <c:v>Tuckerton</c:v>
                </c:pt>
                <c:pt idx="22">
                  <c:v>Brick</c:v>
                </c:pt>
                <c:pt idx="23">
                  <c:v>Little Egg Harbor</c:v>
                </c:pt>
                <c:pt idx="24">
                  <c:v>Ocean</c:v>
                </c:pt>
                <c:pt idx="25">
                  <c:v>Eagleswood</c:v>
                </c:pt>
                <c:pt idx="26">
                  <c:v>Lakewood</c:v>
                </c:pt>
                <c:pt idx="27">
                  <c:v>Barnegat</c:v>
                </c:pt>
                <c:pt idx="28">
                  <c:v>Plumsted</c:v>
                </c:pt>
                <c:pt idx="29">
                  <c:v>Jackson</c:v>
                </c:pt>
                <c:pt idx="30">
                  <c:v>Beachwood</c:v>
                </c:pt>
                <c:pt idx="31">
                  <c:v>Seaside Heights</c:v>
                </c:pt>
                <c:pt idx="32">
                  <c:v>So. Toms River</c:v>
                </c:pt>
                <c:pt idx="33">
                  <c:v>Lakehurst</c:v>
                </c:pt>
              </c:strCache>
            </c:strRef>
          </c:cat>
          <c:val>
            <c:numRef>
              <c:f>Sheet2!$B$11:$B$44</c:f>
              <c:numCache>
                <c:formatCode>General</c:formatCode>
                <c:ptCount val="34"/>
                <c:pt idx="0" formatCode="0.0_)">
                  <c:v>68.2</c:v>
                </c:pt>
                <c:pt idx="1">
                  <c:v>65.3</c:v>
                </c:pt>
                <c:pt idx="2">
                  <c:v>58.6</c:v>
                </c:pt>
                <c:pt idx="3">
                  <c:v>55.1</c:v>
                </c:pt>
                <c:pt idx="4">
                  <c:v>54.5</c:v>
                </c:pt>
                <c:pt idx="5" formatCode="0.0_)">
                  <c:v>51.2</c:v>
                </c:pt>
                <c:pt idx="6">
                  <c:v>50.4</c:v>
                </c:pt>
                <c:pt idx="7">
                  <c:v>49.2</c:v>
                </c:pt>
                <c:pt idx="8">
                  <c:v>47.5</c:v>
                </c:pt>
                <c:pt idx="9">
                  <c:v>46.2</c:v>
                </c:pt>
                <c:pt idx="10">
                  <c:v>45.1</c:v>
                </c:pt>
                <c:pt idx="11">
                  <c:v>41</c:v>
                </c:pt>
                <c:pt idx="12">
                  <c:v>40.1</c:v>
                </c:pt>
                <c:pt idx="13">
                  <c:v>40</c:v>
                </c:pt>
                <c:pt idx="14">
                  <c:v>39.6</c:v>
                </c:pt>
                <c:pt idx="15" formatCode="0.0_)">
                  <c:v>38.4</c:v>
                </c:pt>
                <c:pt idx="16">
                  <c:v>38.1</c:v>
                </c:pt>
                <c:pt idx="17">
                  <c:v>37.1</c:v>
                </c:pt>
                <c:pt idx="18">
                  <c:v>36.700000000000003</c:v>
                </c:pt>
                <c:pt idx="19">
                  <c:v>36.4</c:v>
                </c:pt>
                <c:pt idx="20">
                  <c:v>36.299999999999997</c:v>
                </c:pt>
                <c:pt idx="21">
                  <c:v>35.9</c:v>
                </c:pt>
                <c:pt idx="22">
                  <c:v>35.700000000000003</c:v>
                </c:pt>
                <c:pt idx="23">
                  <c:v>35.299999999999997</c:v>
                </c:pt>
                <c:pt idx="24" formatCode="0.0_)">
                  <c:v>35.1</c:v>
                </c:pt>
                <c:pt idx="25">
                  <c:v>34.6</c:v>
                </c:pt>
                <c:pt idx="26">
                  <c:v>33.299999999999997</c:v>
                </c:pt>
                <c:pt idx="27">
                  <c:v>33.200000000000003</c:v>
                </c:pt>
                <c:pt idx="28">
                  <c:v>32.5</c:v>
                </c:pt>
                <c:pt idx="29">
                  <c:v>31.9</c:v>
                </c:pt>
                <c:pt idx="30">
                  <c:v>31.3</c:v>
                </c:pt>
                <c:pt idx="31">
                  <c:v>29</c:v>
                </c:pt>
                <c:pt idx="32">
                  <c:v>28</c:v>
                </c:pt>
                <c:pt idx="33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9-44EC-A91F-2DC1AC95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335744"/>
        <c:axId val="109233280"/>
      </c:barChart>
      <c:catAx>
        <c:axId val="5633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33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9233280"/>
        <c:scaling>
          <c:orientation val="minMax"/>
          <c:max val="75"/>
          <c:min val="25"/>
        </c:scaling>
        <c:delete val="0"/>
        <c:axPos val="t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35744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Sheet2!$A$3</c:f>
              <c:strCache>
                <c:ptCount val="1"/>
                <c:pt idx="0">
                  <c:v>Ocean County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21-494F-88D8-09EFC95DF433}"/>
              </c:ext>
            </c:extLst>
          </c:dPt>
          <c:dPt>
            <c:idx val="1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21-494F-88D8-09EFC95DF4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021-494F-88D8-09EFC95DF433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21-494F-88D8-09EFC95DF433}"/>
              </c:ext>
            </c:extLst>
          </c:dPt>
          <c:dPt>
            <c:idx val="4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021-494F-88D8-09EFC95DF433}"/>
              </c:ext>
            </c:extLst>
          </c:dPt>
          <c:dPt>
            <c:idx val="5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021-494F-88D8-09EFC95DF433}"/>
              </c:ext>
            </c:extLst>
          </c:dPt>
          <c:dPt>
            <c:idx val="6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21-494F-88D8-09EFC95DF433}"/>
              </c:ext>
            </c:extLst>
          </c:dPt>
          <c:dPt>
            <c:idx val="7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21-494F-88D8-09EFC95DF433}"/>
              </c:ext>
            </c:extLst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21-494F-88D8-09EFC95DF433}"/>
              </c:ext>
            </c:extLst>
          </c:dPt>
          <c:dPt>
            <c:idx val="9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021-494F-88D8-09EFC95DF433}"/>
              </c:ext>
            </c:extLst>
          </c:dPt>
          <c:dLbls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1-494F-88D8-09EFC95DF4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Sheet2!$B$2:$K$2</c:f>
              <c:strCache>
                <c:ptCount val="10"/>
                <c:pt idx="0">
                  <c:v>&lt;5 Years</c:v>
                </c:pt>
                <c:pt idx="1">
                  <c:v>5 to 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60-64</c:v>
                </c:pt>
                <c:pt idx="7">
                  <c:v>65-74</c:v>
                </c:pt>
                <c:pt idx="8">
                  <c:v>75-84</c:v>
                </c:pt>
                <c:pt idx="9">
                  <c:v>85+ Years</c:v>
                </c:pt>
              </c:strCache>
            </c:strRef>
          </c:cat>
          <c:val>
            <c:numRef>
              <c:f>Sheet2!$B$3:$K$3</c:f>
              <c:numCache>
                <c:formatCode>#,##0_);\(#,##0\)</c:formatCode>
                <c:ptCount val="10"/>
                <c:pt idx="0">
                  <c:v>28816</c:v>
                </c:pt>
                <c:pt idx="1">
                  <c:v>69349</c:v>
                </c:pt>
                <c:pt idx="2">
                  <c:v>64529</c:v>
                </c:pt>
                <c:pt idx="3">
                  <c:v>63082</c:v>
                </c:pt>
                <c:pt idx="4">
                  <c:v>50849</c:v>
                </c:pt>
                <c:pt idx="5">
                  <c:v>34018</c:v>
                </c:pt>
                <c:pt idx="6">
                  <c:v>22152</c:v>
                </c:pt>
                <c:pt idx="7">
                  <c:v>55703</c:v>
                </c:pt>
                <c:pt idx="8">
                  <c:v>35852</c:v>
                </c:pt>
                <c:pt idx="9">
                  <c:v>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021-494F-88D8-09EFC95DF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30627103815414"/>
          <c:y val="4.14935524363802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01205533869433"/>
          <c:y val="0.23236561601565744"/>
          <c:w val="0.42655484903240043"/>
          <c:h val="0.62655728604221916"/>
        </c:manualLayout>
      </c:layout>
      <c:pieChart>
        <c:varyColors val="1"/>
        <c:ser>
          <c:idx val="0"/>
          <c:order val="0"/>
          <c:tx>
            <c:strRef>
              <c:f>Sheet2!$A$3</c:f>
              <c:strCache>
                <c:ptCount val="1"/>
                <c:pt idx="0">
                  <c:v>Ocean County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5D-4C56-BED5-D55648EA33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5D-4C56-BED5-D55648EA33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5D-4C56-BED5-D55648EA33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5D-4C56-BED5-D55648EA332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5D-4C56-BED5-D55648EA332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95D-4C56-BED5-D55648EA332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95D-4C56-BED5-D55648EA332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95D-4C56-BED5-D55648EA332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95D-4C56-BED5-D55648EA332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95D-4C56-BED5-D55648EA33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Sheet2!$B$2:$K$2</c:f>
              <c:strCache>
                <c:ptCount val="10"/>
                <c:pt idx="0">
                  <c:v>&lt;5 Years</c:v>
                </c:pt>
                <c:pt idx="1">
                  <c:v>5 to 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60-64</c:v>
                </c:pt>
                <c:pt idx="7">
                  <c:v>65-74</c:v>
                </c:pt>
                <c:pt idx="8">
                  <c:v>75-84</c:v>
                </c:pt>
                <c:pt idx="9">
                  <c:v>85+ Years</c:v>
                </c:pt>
              </c:strCache>
            </c:strRef>
          </c:cat>
          <c:val>
            <c:numRef>
              <c:f>Sheet2!$B$3:$K$3</c:f>
              <c:numCache>
                <c:formatCode>#,##0_);\(#,##0\)</c:formatCode>
                <c:ptCount val="10"/>
                <c:pt idx="0">
                  <c:v>28816</c:v>
                </c:pt>
                <c:pt idx="1">
                  <c:v>69349</c:v>
                </c:pt>
                <c:pt idx="2">
                  <c:v>64529</c:v>
                </c:pt>
                <c:pt idx="3">
                  <c:v>63082</c:v>
                </c:pt>
                <c:pt idx="4">
                  <c:v>50849</c:v>
                </c:pt>
                <c:pt idx="5">
                  <c:v>34018</c:v>
                </c:pt>
                <c:pt idx="6">
                  <c:v>22152</c:v>
                </c:pt>
                <c:pt idx="7">
                  <c:v>55703</c:v>
                </c:pt>
                <c:pt idx="8">
                  <c:v>35852</c:v>
                </c:pt>
                <c:pt idx="9">
                  <c:v>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5D-4C56-BED5-D55648EA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Sheet2!$F$61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Sheet2!$B$62:$B$79</c:f>
              <c:strCache>
                <c:ptCount val="18"/>
                <c:pt idx="0">
                  <c:v> 0 to 4</c:v>
                </c:pt>
                <c:pt idx="1">
                  <c:v> 5 to 9</c:v>
                </c:pt>
                <c:pt idx="2">
                  <c:v> 10 to 14</c:v>
                </c:pt>
                <c:pt idx="3">
                  <c:v> 15 to 19</c:v>
                </c:pt>
                <c:pt idx="4">
                  <c:v> 20 to 24</c:v>
                </c:pt>
                <c:pt idx="5">
                  <c:v> 25 to 29</c:v>
                </c:pt>
                <c:pt idx="6">
                  <c:v> 30 to 34</c:v>
                </c:pt>
                <c:pt idx="7">
                  <c:v> 35 to 39</c:v>
                </c:pt>
                <c:pt idx="8">
                  <c:v> 40 to 44</c:v>
                </c:pt>
                <c:pt idx="9">
                  <c:v> 45 to 49</c:v>
                </c:pt>
                <c:pt idx="10">
                  <c:v> 50 to 54</c:v>
                </c:pt>
                <c:pt idx="11">
                  <c:v> 55 to 59</c:v>
                </c:pt>
                <c:pt idx="12">
                  <c:v> 60 to 64</c:v>
                </c:pt>
                <c:pt idx="13">
                  <c:v> 65 to 69</c:v>
                </c:pt>
                <c:pt idx="14">
                  <c:v> 70 to 74</c:v>
                </c:pt>
                <c:pt idx="15">
                  <c:v> 75 to 79</c:v>
                </c:pt>
                <c:pt idx="16">
                  <c:v> 80 to 84</c:v>
                </c:pt>
                <c:pt idx="17">
                  <c:v> 85 or older</c:v>
                </c:pt>
              </c:strCache>
            </c:strRef>
          </c:cat>
          <c:val>
            <c:numRef>
              <c:f>Sheet2!$F$62:$F$79</c:f>
              <c:numCache>
                <c:formatCode>0%</c:formatCode>
                <c:ptCount val="18"/>
                <c:pt idx="0">
                  <c:v>6.2986870640183518E-2</c:v>
                </c:pt>
                <c:pt idx="1">
                  <c:v>6.73222212653352E-2</c:v>
                </c:pt>
                <c:pt idx="2">
                  <c:v>6.634750135051555E-2</c:v>
                </c:pt>
                <c:pt idx="3">
                  <c:v>5.6154044891919608E-2</c:v>
                </c:pt>
                <c:pt idx="4">
                  <c:v>4.6050622802965652E-2</c:v>
                </c:pt>
                <c:pt idx="5">
                  <c:v>5.0064981327654641E-2</c:v>
                </c:pt>
                <c:pt idx="6">
                  <c:v>6.1691158624901155E-2</c:v>
                </c:pt>
                <c:pt idx="7">
                  <c:v>7.4804860290145547E-2</c:v>
                </c:pt>
                <c:pt idx="8">
                  <c:v>7.3708789703199745E-2</c:v>
                </c:pt>
                <c:pt idx="9">
                  <c:v>6.367582929483516E-2</c:v>
                </c:pt>
                <c:pt idx="10">
                  <c:v>6.0205591525808545E-2</c:v>
                </c:pt>
                <c:pt idx="11">
                  <c:v>5.0080639478896724E-2</c:v>
                </c:pt>
                <c:pt idx="12">
                  <c:v>4.5226612593851044E-2</c:v>
                </c:pt>
                <c:pt idx="13">
                  <c:v>5.1035786704663778E-2</c:v>
                </c:pt>
                <c:pt idx="14">
                  <c:v>5.5251743926594585E-2</c:v>
                </c:pt>
                <c:pt idx="15">
                  <c:v>5.0409460654980469E-2</c:v>
                </c:pt>
                <c:pt idx="16">
                  <c:v>3.5792576470496128E-2</c:v>
                </c:pt>
                <c:pt idx="17">
                  <c:v>2.9190708453052949E-2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1-4D08-A817-3C4FCEB7FAF3}"/>
            </c:ext>
          </c:extLst>
        </c:ser>
        <c:ser>
          <c:idx val="1"/>
          <c:order val="1"/>
          <c:tx>
            <c:strRef>
              <c:f>Sheet2!$G$61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Sheet2!$B$62:$B$79</c:f>
              <c:strCache>
                <c:ptCount val="18"/>
                <c:pt idx="0">
                  <c:v> 0 to 4</c:v>
                </c:pt>
                <c:pt idx="1">
                  <c:v> 5 to 9</c:v>
                </c:pt>
                <c:pt idx="2">
                  <c:v> 10 to 14</c:v>
                </c:pt>
                <c:pt idx="3">
                  <c:v> 15 to 19</c:v>
                </c:pt>
                <c:pt idx="4">
                  <c:v> 20 to 24</c:v>
                </c:pt>
                <c:pt idx="5">
                  <c:v> 25 to 29</c:v>
                </c:pt>
                <c:pt idx="6">
                  <c:v> 30 to 34</c:v>
                </c:pt>
                <c:pt idx="7">
                  <c:v> 35 to 39</c:v>
                </c:pt>
                <c:pt idx="8">
                  <c:v> 40 to 44</c:v>
                </c:pt>
                <c:pt idx="9">
                  <c:v> 45 to 49</c:v>
                </c:pt>
                <c:pt idx="10">
                  <c:v> 50 to 54</c:v>
                </c:pt>
                <c:pt idx="11">
                  <c:v> 55 to 59</c:v>
                </c:pt>
                <c:pt idx="12">
                  <c:v> 60 to 64</c:v>
                </c:pt>
                <c:pt idx="13">
                  <c:v> 65 to 69</c:v>
                </c:pt>
                <c:pt idx="14">
                  <c:v> 70 to 74</c:v>
                </c:pt>
                <c:pt idx="15">
                  <c:v> 75 to 79</c:v>
                </c:pt>
                <c:pt idx="16">
                  <c:v> 80 to 84</c:v>
                </c:pt>
                <c:pt idx="17">
                  <c:v> 85 or older</c:v>
                </c:pt>
              </c:strCache>
            </c:strRef>
          </c:cat>
          <c:val>
            <c:numRef>
              <c:f>Sheet2!$G$62:$G$79</c:f>
              <c:numCache>
                <c:formatCode>0%</c:formatCode>
                <c:ptCount val="18"/>
                <c:pt idx="0">
                  <c:v>6.7478714529274134E-2</c:v>
                </c:pt>
                <c:pt idx="1">
                  <c:v>6.503840837231406E-2</c:v>
                </c:pt>
                <c:pt idx="2">
                  <c:v>6.3083735281415684E-2</c:v>
                </c:pt>
                <c:pt idx="3">
                  <c:v>6.0331236439130229E-2</c:v>
                </c:pt>
                <c:pt idx="4">
                  <c:v>5.3162945503297969E-2</c:v>
                </c:pt>
                <c:pt idx="5">
                  <c:v>5.4838379581210857E-2</c:v>
                </c:pt>
                <c:pt idx="6">
                  <c:v>5.0991471936479196E-2</c:v>
                </c:pt>
                <c:pt idx="7">
                  <c:v>5.4007600157483869E-2</c:v>
                </c:pt>
                <c:pt idx="8">
                  <c:v>6.170141544694719E-2</c:v>
                </c:pt>
                <c:pt idx="9">
                  <c:v>6.885236234470582E-2</c:v>
                </c:pt>
                <c:pt idx="10">
                  <c:v>6.7421479203631146E-2</c:v>
                </c:pt>
                <c:pt idx="11">
                  <c:v>6.0679851604410244E-2</c:v>
                </c:pt>
                <c:pt idx="12">
                  <c:v>6.2369160912782037E-2</c:v>
                </c:pt>
                <c:pt idx="13">
                  <c:v>5.504997684570917E-2</c:v>
                </c:pt>
                <c:pt idx="14">
                  <c:v>4.591660639613436E-2</c:v>
                </c:pt>
                <c:pt idx="15">
                  <c:v>4.0855616086248429E-2</c:v>
                </c:pt>
                <c:pt idx="16">
                  <c:v>3.4209380696432506E-2</c:v>
                </c:pt>
                <c:pt idx="17">
                  <c:v>3.4011658662393099E-2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1-4D08-A817-3C4FCEB7F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94464"/>
        <c:axId val="109215744"/>
      </c:barChart>
      <c:catAx>
        <c:axId val="1088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215744"/>
        <c:crosses val="autoZero"/>
        <c:auto val="1"/>
        <c:lblAlgn val="ctr"/>
        <c:lblOffset val="100"/>
        <c:noMultiLvlLbl val="0"/>
      </c:catAx>
      <c:valAx>
        <c:axId val="109215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89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779014308426076"/>
          <c:y val="0.43098591549295773"/>
          <c:w val="7.7901430842607367E-2"/>
          <c:h val="0.135211267605633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ln w="3175">
          <a:solidFill>
            <a:schemeClr val="bg1">
              <a:lumMod val="50000"/>
            </a:schemeClr>
          </a:solidFill>
        </a:ln>
      </c:spPr>
    </c:sideWall>
    <c:backWall>
      <c:thickness val="0"/>
      <c:spPr>
        <a:ln w="3175"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0026654246777378"/>
          <c:y val="2.9807950835413866E-2"/>
          <c:w val="0.88819080754440582"/>
          <c:h val="0.84575379297100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Sheet2!$C$84</c:f>
              <c:strCache>
                <c:ptCount val="1"/>
                <c:pt idx="0">
                  <c:v>Census 2000</c:v>
                </c:pt>
              </c:strCache>
            </c:strRef>
          </c:tx>
          <c:invertIfNegative val="0"/>
          <c:cat>
            <c:strRef>
              <c:f>Sheet2!$B$85:$B$94</c:f>
              <c:strCache>
                <c:ptCount val="10"/>
                <c:pt idx="0">
                  <c:v>&lt;5</c:v>
                </c:pt>
                <c:pt idx="1">
                  <c:v>5-14</c:v>
                </c:pt>
                <c:pt idx="2">
                  <c:v>15-24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65-74</c:v>
                </c:pt>
                <c:pt idx="8">
                  <c:v>75-84</c:v>
                </c:pt>
                <c:pt idx="9">
                  <c:v>85+</c:v>
                </c:pt>
              </c:strCache>
            </c:strRef>
          </c:cat>
          <c:val>
            <c:numRef>
              <c:f>Sheet2!$F$85:$F$94</c:f>
              <c:numCache>
                <c:formatCode>0%</c:formatCode>
                <c:ptCount val="10"/>
                <c:pt idx="0">
                  <c:v>6.2986870640183518E-2</c:v>
                </c:pt>
                <c:pt idx="1">
                  <c:v>0.13366972261585075</c:v>
                </c:pt>
                <c:pt idx="2">
                  <c:v>0.10220466769488526</c:v>
                </c:pt>
                <c:pt idx="3">
                  <c:v>0.1117561399525558</c:v>
                </c:pt>
                <c:pt idx="4">
                  <c:v>0.14851364999334529</c:v>
                </c:pt>
                <c:pt idx="5">
                  <c:v>0.12388142082064371</c:v>
                </c:pt>
                <c:pt idx="6">
                  <c:v>9.5307252072747775E-2</c:v>
                </c:pt>
                <c:pt idx="7">
                  <c:v>0.10628753063125837</c:v>
                </c:pt>
                <c:pt idx="8">
                  <c:v>8.6202037125476597E-2</c:v>
                </c:pt>
                <c:pt idx="9">
                  <c:v>2.9190708453052949E-2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A-4C85-B9EB-8393821CC37C}"/>
            </c:ext>
          </c:extLst>
        </c:ser>
        <c:ser>
          <c:idx val="1"/>
          <c:order val="1"/>
          <c:tx>
            <c:strRef>
              <c:f>Sheet2!$D$84</c:f>
              <c:strCache>
                <c:ptCount val="1"/>
                <c:pt idx="0">
                  <c:v>Census 2010</c:v>
                </c:pt>
              </c:strCache>
            </c:strRef>
          </c:tx>
          <c:invertIfNegative val="0"/>
          <c:cat>
            <c:strRef>
              <c:f>Sheet2!$B$85:$B$94</c:f>
              <c:strCache>
                <c:ptCount val="10"/>
                <c:pt idx="0">
                  <c:v>&lt;5</c:v>
                </c:pt>
                <c:pt idx="1">
                  <c:v>5-14</c:v>
                </c:pt>
                <c:pt idx="2">
                  <c:v>15-24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65-74</c:v>
                </c:pt>
                <c:pt idx="8">
                  <c:v>75-84</c:v>
                </c:pt>
                <c:pt idx="9">
                  <c:v>85+</c:v>
                </c:pt>
              </c:strCache>
            </c:strRef>
          </c:cat>
          <c:val>
            <c:numRef>
              <c:f>Sheet2!$G$85:$G$94</c:f>
              <c:numCache>
                <c:formatCode>0%</c:formatCode>
                <c:ptCount val="10"/>
                <c:pt idx="0">
                  <c:v>6.7478714529274134E-2</c:v>
                </c:pt>
                <c:pt idx="1">
                  <c:v>0.12812214365372976</c:v>
                </c:pt>
                <c:pt idx="2">
                  <c:v>0.1134941819424282</c:v>
                </c:pt>
                <c:pt idx="3">
                  <c:v>0.10582985151769005</c:v>
                </c:pt>
                <c:pt idx="4">
                  <c:v>0.11570901560443106</c:v>
                </c:pt>
                <c:pt idx="5">
                  <c:v>0.13627384154833697</c:v>
                </c:pt>
                <c:pt idx="6">
                  <c:v>0.12304901251719227</c:v>
                </c:pt>
                <c:pt idx="7">
                  <c:v>0.11741913775849121</c:v>
                </c:pt>
                <c:pt idx="8">
                  <c:v>0.10096658324184353</c:v>
                </c:pt>
                <c:pt idx="9">
                  <c:v>3.4011658662393099E-2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A-4C85-B9EB-8393821C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44832"/>
        <c:axId val="38746752"/>
        <c:axId val="0"/>
      </c:bar3DChart>
      <c:catAx>
        <c:axId val="387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Group (years)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6752"/>
        <c:crosses val="autoZero"/>
        <c:auto val="1"/>
        <c:lblAlgn val="ctr"/>
        <c:lblOffset val="100"/>
        <c:noMultiLvlLbl val="0"/>
      </c:catAx>
      <c:valAx>
        <c:axId val="38746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Total Population</a:t>
                </a:r>
              </a:p>
            </c:rich>
          </c:tx>
          <c:layout>
            <c:manualLayout>
              <c:xMode val="edge"/>
              <c:yMode val="edge"/>
              <c:x val="1.1524892721743115E-2"/>
              <c:y val="0.3105671851994110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4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13006707494902"/>
          <c:y val="6.822610588310607E-2"/>
          <c:w val="0.16532283464566933"/>
          <c:h val="8.9668715191088905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14</xdr:row>
      <xdr:rowOff>47625</xdr:rowOff>
    </xdr:from>
    <xdr:to>
      <xdr:col>25</xdr:col>
      <xdr:colOff>0</xdr:colOff>
      <xdr:row>51</xdr:row>
      <xdr:rowOff>0</xdr:rowOff>
    </xdr:to>
    <xdr:graphicFrame macro="">
      <xdr:nvGraphicFramePr>
        <xdr:cNvPr id="10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25</xdr:col>
      <xdr:colOff>0</xdr:colOff>
      <xdr:row>3</xdr:row>
      <xdr:rowOff>219075</xdr:rowOff>
    </xdr:from>
    <xdr:to>
      <xdr:col>25</xdr:col>
      <xdr:colOff>0</xdr:colOff>
      <xdr:row>14</xdr:row>
      <xdr:rowOff>0</xdr:rowOff>
    </xdr:to>
    <xdr:graphicFrame macro="">
      <xdr:nvGraphicFramePr>
        <xdr:cNvPr id="10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6</xdr:row>
      <xdr:rowOff>123825</xdr:rowOff>
    </xdr:from>
    <xdr:to>
      <xdr:col>7</xdr:col>
      <xdr:colOff>295275</xdr:colOff>
      <xdr:row>17</xdr:row>
      <xdr:rowOff>114300</xdr:rowOff>
    </xdr:to>
    <xdr:graphicFrame macro="">
      <xdr:nvGraphicFramePr>
        <xdr:cNvPr id="1129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52</xdr:row>
      <xdr:rowOff>85725</xdr:rowOff>
    </xdr:from>
    <xdr:to>
      <xdr:col>23</xdr:col>
      <xdr:colOff>304800</xdr:colOff>
      <xdr:row>72</xdr:row>
      <xdr:rowOff>152400</xdr:rowOff>
    </xdr:to>
    <xdr:graphicFrame macro="">
      <xdr:nvGraphicFramePr>
        <xdr:cNvPr id="112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74</xdr:row>
      <xdr:rowOff>47625</xdr:rowOff>
    </xdr:from>
    <xdr:to>
      <xdr:col>20</xdr:col>
      <xdr:colOff>66675</xdr:colOff>
      <xdr:row>93</xdr:row>
      <xdr:rowOff>95250</xdr:rowOff>
    </xdr:to>
    <xdr:graphicFrame macro="">
      <xdr:nvGraphicFramePr>
        <xdr:cNvPr id="113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SHARED\DATABOOK\2POPDEMO\05AGEGRP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1">
          <cell r="AL1" t="str">
            <v>{for z1,1,10,1,ad1}</v>
          </cell>
        </row>
        <row r="57">
          <cell r="B57" t="str">
            <v>Source:</v>
          </cell>
        </row>
        <row r="93">
          <cell r="AL93" t="str">
            <v>/wdr{?}~</v>
          </cell>
        </row>
        <row r="95">
          <cell r="AL95" t="str">
            <v>/wcs{?}~</v>
          </cell>
        </row>
        <row r="97">
          <cell r="AL97" t="str">
            <v>/wir{?}~</v>
          </cell>
        </row>
        <row r="99">
          <cell r="AL99" t="str">
            <v>/wic~</v>
          </cell>
        </row>
        <row r="101">
          <cell r="AL101" t="str">
            <v>/rff{?}~</v>
          </cell>
        </row>
        <row r="103">
          <cell r="AL103" t="str">
            <v>/rf,{?}~</v>
          </cell>
        </row>
        <row r="105">
          <cell r="AL105" t="str">
            <v>/rj{?}~</v>
          </cell>
        </row>
        <row r="107">
          <cell r="AL107" t="str">
            <v>/rlr~</v>
          </cell>
        </row>
        <row r="109">
          <cell r="AL109" t="str">
            <v>/wch{?}~</v>
          </cell>
        </row>
        <row r="111">
          <cell r="AL111" t="str">
            <v>/rfp{?}~</v>
          </cell>
        </row>
        <row r="113">
          <cell r="AL113" t="str">
            <v>/fccn{?}~</v>
          </cell>
        </row>
        <row r="115">
          <cell r="AL115" t="str">
            <v>/wtb~</v>
          </cell>
        </row>
        <row r="117">
          <cell r="AL117" t="str">
            <v>/re{?}~</v>
          </cell>
        </row>
      </sheetData>
      <sheetData sheetId="1">
        <row r="2">
          <cell r="B2" t="str">
            <v>&lt;5 Years</v>
          </cell>
          <cell r="C2" t="str">
            <v>5 to 17</v>
          </cell>
          <cell r="D2" t="str">
            <v>18-29</v>
          </cell>
          <cell r="E2" t="str">
            <v>30-39</v>
          </cell>
          <cell r="F2" t="str">
            <v>40-49</v>
          </cell>
          <cell r="G2" t="str">
            <v>50-59</v>
          </cell>
          <cell r="H2" t="str">
            <v>60-64</v>
          </cell>
          <cell r="I2" t="str">
            <v>65-74</v>
          </cell>
          <cell r="J2" t="str">
            <v>75-84</v>
          </cell>
          <cell r="K2" t="str">
            <v>85+ Years</v>
          </cell>
        </row>
        <row r="3">
          <cell r="B3">
            <v>28816</v>
          </cell>
          <cell r="C3">
            <v>69349</v>
          </cell>
          <cell r="D3">
            <v>64529</v>
          </cell>
          <cell r="E3">
            <v>63082</v>
          </cell>
          <cell r="F3">
            <v>50849</v>
          </cell>
          <cell r="G3">
            <v>34018</v>
          </cell>
          <cell r="H3">
            <v>22152</v>
          </cell>
          <cell r="I3">
            <v>55703</v>
          </cell>
          <cell r="J3">
            <v>35852</v>
          </cell>
          <cell r="K3">
            <v>8853</v>
          </cell>
        </row>
        <row r="11">
          <cell r="A11" t="str">
            <v>Manchester</v>
          </cell>
          <cell r="B11">
            <v>68.2</v>
          </cell>
        </row>
        <row r="12">
          <cell r="A12" t="str">
            <v>Berkeley</v>
          </cell>
          <cell r="B12">
            <v>65.3</v>
          </cell>
        </row>
        <row r="13">
          <cell r="A13" t="str">
            <v>Mantoloking</v>
          </cell>
          <cell r="B13">
            <v>58.6</v>
          </cell>
        </row>
        <row r="15">
          <cell r="A15" t="str">
            <v>Long Beach</v>
          </cell>
          <cell r="B15">
            <v>55.1</v>
          </cell>
        </row>
        <row r="16">
          <cell r="A16" t="str">
            <v>Harvey Cedars</v>
          </cell>
          <cell r="B16">
            <v>54.5</v>
          </cell>
        </row>
        <row r="17">
          <cell r="A17" t="str">
            <v>Surf City</v>
          </cell>
          <cell r="B17">
            <v>51.2</v>
          </cell>
        </row>
        <row r="19">
          <cell r="A19" t="str">
            <v>Barnegat Light</v>
          </cell>
          <cell r="B19">
            <v>50.4</v>
          </cell>
        </row>
        <row r="20">
          <cell r="A20" t="str">
            <v>Lavallette</v>
          </cell>
          <cell r="B20">
            <v>49.2</v>
          </cell>
        </row>
        <row r="21">
          <cell r="A21" t="str">
            <v>Ship Bottom</v>
          </cell>
          <cell r="B21">
            <v>47.5</v>
          </cell>
        </row>
        <row r="23">
          <cell r="A23" t="str">
            <v>Bay Head</v>
          </cell>
          <cell r="B23">
            <v>46.2</v>
          </cell>
        </row>
        <row r="24">
          <cell r="A24" t="str">
            <v>Beach Haven</v>
          </cell>
          <cell r="B24">
            <v>45.1</v>
          </cell>
        </row>
        <row r="25">
          <cell r="A25" t="str">
            <v>Seaside Park</v>
          </cell>
          <cell r="B25">
            <v>40.1</v>
          </cell>
        </row>
        <row r="27">
          <cell r="A27" t="str">
            <v>Pine Beach</v>
          </cell>
          <cell r="B27">
            <v>40</v>
          </cell>
        </row>
        <row r="28">
          <cell r="A28" t="str">
            <v>Pt Pleasant Beach</v>
          </cell>
          <cell r="B28">
            <v>39.6</v>
          </cell>
        </row>
        <row r="29">
          <cell r="A29" t="str">
            <v>OCEAN CTY AVG</v>
          </cell>
          <cell r="B29">
            <v>38.5</v>
          </cell>
        </row>
        <row r="31">
          <cell r="A31" t="str">
            <v>Stafford</v>
          </cell>
          <cell r="B31">
            <v>38.4</v>
          </cell>
        </row>
        <row r="32">
          <cell r="A32" t="str">
            <v>Island Heights</v>
          </cell>
          <cell r="B32">
            <v>38.1</v>
          </cell>
        </row>
        <row r="33">
          <cell r="A33" t="str">
            <v>Point Pleasant</v>
          </cell>
          <cell r="B33">
            <v>37.1</v>
          </cell>
        </row>
        <row r="35">
          <cell r="A35" t="str">
            <v>LaceyTownship</v>
          </cell>
          <cell r="B35">
            <v>36.700000000000003</v>
          </cell>
        </row>
        <row r="36">
          <cell r="A36" t="str">
            <v>Ocean Gate</v>
          </cell>
          <cell r="B36">
            <v>36.4</v>
          </cell>
        </row>
        <row r="37">
          <cell r="A37" t="str">
            <v>Dover</v>
          </cell>
          <cell r="B37">
            <v>36.299999999999997</v>
          </cell>
        </row>
        <row r="39">
          <cell r="A39" t="str">
            <v>Tuckerton</v>
          </cell>
          <cell r="B39">
            <v>35.9</v>
          </cell>
        </row>
        <row r="40">
          <cell r="A40" t="str">
            <v>Brick</v>
          </cell>
          <cell r="B40">
            <v>35.700000000000003</v>
          </cell>
        </row>
        <row r="41">
          <cell r="A41" t="str">
            <v>Little Egg Harbor</v>
          </cell>
          <cell r="B41">
            <v>35.299999999999997</v>
          </cell>
        </row>
        <row r="43">
          <cell r="A43" t="str">
            <v>Ocean</v>
          </cell>
          <cell r="B43">
            <v>35.1</v>
          </cell>
        </row>
        <row r="44">
          <cell r="A44" t="str">
            <v>Eagleswood</v>
          </cell>
          <cell r="B44">
            <v>34.6</v>
          </cell>
        </row>
        <row r="45">
          <cell r="A45" t="str">
            <v>Lakewood</v>
          </cell>
          <cell r="B45">
            <v>33.299999999999997</v>
          </cell>
        </row>
        <row r="47">
          <cell r="A47" t="str">
            <v>Barnegat</v>
          </cell>
          <cell r="B47">
            <v>33.200000000000003</v>
          </cell>
        </row>
        <row r="48">
          <cell r="A48" t="str">
            <v>Plumsted</v>
          </cell>
          <cell r="B48">
            <v>32.5</v>
          </cell>
        </row>
        <row r="49">
          <cell r="A49" t="str">
            <v>Jackson</v>
          </cell>
          <cell r="B49">
            <v>31.9</v>
          </cell>
        </row>
        <row r="51">
          <cell r="A51" t="str">
            <v>Beachwood</v>
          </cell>
          <cell r="B51">
            <v>31.3</v>
          </cell>
        </row>
        <row r="52">
          <cell r="A52" t="str">
            <v>Seaside Heights</v>
          </cell>
          <cell r="B52">
            <v>29</v>
          </cell>
        </row>
        <row r="53">
          <cell r="A53" t="str">
            <v>South Toms River</v>
          </cell>
          <cell r="B53">
            <v>28</v>
          </cell>
        </row>
        <row r="54">
          <cell r="A54" t="str">
            <v>Lakehurst</v>
          </cell>
          <cell r="B54">
            <v>27.7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abSelected="1" zoomScale="70" zoomScaleNormal="70" workbookViewId="0">
      <selection activeCell="O12" sqref="O12"/>
    </sheetView>
  </sheetViews>
  <sheetFormatPr defaultRowHeight="15"/>
  <cols>
    <col min="1" max="1" width="13" style="16" customWidth="1"/>
    <col min="2" max="2" width="15.5703125" style="16" customWidth="1"/>
    <col min="3" max="3" width="13.140625" style="16" bestFit="1" customWidth="1"/>
    <col min="4" max="4" width="9.28515625" style="17" customWidth="1"/>
    <col min="5" max="6" width="9.5703125" style="16" bestFit="1" customWidth="1"/>
    <col min="7" max="7" width="11" style="16" bestFit="1" customWidth="1"/>
    <col min="8" max="8" width="7.7109375" style="16" customWidth="1"/>
    <col min="9" max="9" width="8" style="16" customWidth="1"/>
    <col min="10" max="11" width="8.5703125" style="16" customWidth="1"/>
    <col min="12" max="12" width="7.85546875" style="16" customWidth="1"/>
    <col min="13" max="13" width="8.140625" style="16" customWidth="1"/>
    <col min="14" max="14" width="8.28515625" style="16" customWidth="1"/>
    <col min="15" max="15" width="8" style="16" customWidth="1"/>
    <col min="16" max="16" width="8.28515625" style="16" customWidth="1"/>
    <col min="17" max="17" width="7.85546875" style="16" customWidth="1"/>
    <col min="18" max="19" width="8" style="16" customWidth="1"/>
    <col min="20" max="20" width="7.85546875" style="16" customWidth="1"/>
    <col min="21" max="21" width="8" style="16" customWidth="1"/>
    <col min="22" max="22" width="7.85546875" style="16" customWidth="1"/>
    <col min="23" max="23" width="8" style="16" customWidth="1"/>
    <col min="24" max="25" width="7.85546875" style="16" customWidth="1"/>
    <col min="26" max="26" width="5.85546875" style="16" customWidth="1"/>
    <col min="27" max="27" width="9.140625" style="16"/>
    <col min="28" max="28" width="8.140625" style="16" bestFit="1" customWidth="1"/>
    <col min="29" max="16384" width="9.140625" style="16"/>
  </cols>
  <sheetData>
    <row r="1" spans="1:33" ht="30">
      <c r="A1" s="110" t="s">
        <v>137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33" ht="15.75" thickBot="1">
      <c r="A2" s="17"/>
      <c r="B2" s="17"/>
      <c r="C2" s="17"/>
      <c r="E2" s="17"/>
      <c r="F2" s="17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33" ht="16.5" customHeight="1" thickTop="1">
      <c r="A3" s="113"/>
      <c r="B3" s="73"/>
      <c r="C3" s="104" t="s">
        <v>136</v>
      </c>
      <c r="D3" s="73"/>
      <c r="E3" s="73"/>
      <c r="F3" s="74"/>
      <c r="G3" s="92"/>
      <c r="H3" s="11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</row>
    <row r="4" spans="1:33">
      <c r="A4" s="77"/>
      <c r="B4" s="78"/>
      <c r="C4" s="79" t="s">
        <v>4</v>
      </c>
      <c r="D4" s="78"/>
      <c r="E4" s="78"/>
      <c r="F4" s="80" t="s">
        <v>1</v>
      </c>
      <c r="G4" s="93"/>
      <c r="H4" s="81" t="s">
        <v>2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AB4" s="107"/>
      <c r="AG4" s="112"/>
    </row>
    <row r="5" spans="1:33" ht="22.5" customHeight="1" thickBot="1">
      <c r="A5" s="84" t="s">
        <v>3</v>
      </c>
      <c r="B5" s="85"/>
      <c r="C5" s="87" t="s">
        <v>135</v>
      </c>
      <c r="D5" s="87" t="s">
        <v>5</v>
      </c>
      <c r="E5" s="86" t="s">
        <v>6</v>
      </c>
      <c r="F5" s="91" t="s">
        <v>7</v>
      </c>
      <c r="G5" s="111" t="s">
        <v>140</v>
      </c>
      <c r="H5" s="88" t="s">
        <v>103</v>
      </c>
      <c r="I5" s="89" t="s">
        <v>89</v>
      </c>
      <c r="J5" s="89" t="s">
        <v>104</v>
      </c>
      <c r="K5" s="88" t="s">
        <v>90</v>
      </c>
      <c r="L5" s="88" t="s">
        <v>91</v>
      </c>
      <c r="M5" s="88" t="s">
        <v>92</v>
      </c>
      <c r="N5" s="88" t="s">
        <v>93</v>
      </c>
      <c r="O5" s="88" t="s">
        <v>94</v>
      </c>
      <c r="P5" s="88" t="s">
        <v>95</v>
      </c>
      <c r="Q5" s="88" t="s">
        <v>96</v>
      </c>
      <c r="R5" s="88" t="s">
        <v>86</v>
      </c>
      <c r="S5" s="88" t="s">
        <v>97</v>
      </c>
      <c r="T5" s="88" t="s">
        <v>98</v>
      </c>
      <c r="U5" s="88" t="s">
        <v>99</v>
      </c>
      <c r="V5" s="88" t="s">
        <v>100</v>
      </c>
      <c r="W5" s="88" t="s">
        <v>101</v>
      </c>
      <c r="X5" s="90" t="s">
        <v>102</v>
      </c>
      <c r="Y5" s="115" t="s">
        <v>141</v>
      </c>
    </row>
    <row r="6" spans="1:33" ht="15.75" thickTop="1">
      <c r="A6" s="49"/>
      <c r="B6" s="20"/>
      <c r="C6" s="21"/>
      <c r="D6" s="21"/>
      <c r="E6" s="21"/>
      <c r="F6" s="22"/>
      <c r="G6" s="94"/>
      <c r="H6" s="116"/>
      <c r="I6" s="116"/>
      <c r="J6" s="116"/>
      <c r="K6" s="117"/>
      <c r="L6" s="118"/>
      <c r="M6" s="116"/>
      <c r="N6" s="116"/>
      <c r="O6" s="116"/>
      <c r="P6" s="116"/>
      <c r="Q6" s="116"/>
      <c r="R6" s="116"/>
      <c r="S6" s="116"/>
      <c r="T6" s="116"/>
      <c r="U6" s="117"/>
      <c r="V6" s="118"/>
      <c r="W6" s="116"/>
      <c r="X6" s="116"/>
      <c r="Y6" s="119"/>
      <c r="AC6" s="98"/>
    </row>
    <row r="7" spans="1:33">
      <c r="A7" s="49" t="s">
        <v>15</v>
      </c>
      <c r="B7" s="20"/>
      <c r="C7" s="120">
        <v>24295</v>
      </c>
      <c r="D7" s="23">
        <v>11572</v>
      </c>
      <c r="E7" s="23">
        <v>12723</v>
      </c>
      <c r="F7" s="121">
        <v>50.5</v>
      </c>
      <c r="G7" s="103">
        <v>7621</v>
      </c>
      <c r="H7" s="58">
        <v>920</v>
      </c>
      <c r="I7" s="59">
        <v>1125</v>
      </c>
      <c r="J7" s="58">
        <v>1088</v>
      </c>
      <c r="K7" s="57">
        <v>1675</v>
      </c>
      <c r="L7" s="59">
        <v>1118</v>
      </c>
      <c r="M7" s="59">
        <v>1060</v>
      </c>
      <c r="N7" s="58">
        <v>996</v>
      </c>
      <c r="O7" s="58">
        <v>1324</v>
      </c>
      <c r="P7" s="58">
        <v>974</v>
      </c>
      <c r="Q7" s="58">
        <v>1196</v>
      </c>
      <c r="R7" s="58">
        <v>1559</v>
      </c>
      <c r="S7" s="58">
        <v>1556</v>
      </c>
      <c r="T7" s="58">
        <v>2083</v>
      </c>
      <c r="U7" s="57">
        <v>1652</v>
      </c>
      <c r="V7" s="58">
        <v>1948</v>
      </c>
      <c r="W7" s="58">
        <v>1882</v>
      </c>
      <c r="X7" s="58">
        <v>1315</v>
      </c>
      <c r="Y7" s="65">
        <v>824</v>
      </c>
      <c r="AB7" s="105"/>
      <c r="AC7" s="98"/>
      <c r="AD7" s="105"/>
    </row>
    <row r="8" spans="1:33">
      <c r="A8" s="49" t="s">
        <v>16</v>
      </c>
      <c r="B8" s="20"/>
      <c r="C8" s="122">
        <v>435</v>
      </c>
      <c r="D8" s="121">
        <v>200</v>
      </c>
      <c r="E8" s="121">
        <v>235</v>
      </c>
      <c r="F8" s="121">
        <v>61.6</v>
      </c>
      <c r="G8" s="102">
        <v>187</v>
      </c>
      <c r="H8" s="59">
        <v>0</v>
      </c>
      <c r="I8" s="59">
        <v>53</v>
      </c>
      <c r="J8" s="59">
        <v>10</v>
      </c>
      <c r="K8" s="55">
        <v>12</v>
      </c>
      <c r="L8" s="59">
        <v>9</v>
      </c>
      <c r="M8" s="59">
        <v>13</v>
      </c>
      <c r="N8" s="59">
        <v>0</v>
      </c>
      <c r="O8" s="59">
        <v>0</v>
      </c>
      <c r="P8" s="59">
        <v>3</v>
      </c>
      <c r="Q8" s="59">
        <v>9</v>
      </c>
      <c r="R8" s="59">
        <v>12</v>
      </c>
      <c r="S8" s="59">
        <v>64</v>
      </c>
      <c r="T8" s="59">
        <v>63</v>
      </c>
      <c r="U8" s="55">
        <v>39</v>
      </c>
      <c r="V8" s="59">
        <v>62</v>
      </c>
      <c r="W8" s="59">
        <v>30</v>
      </c>
      <c r="X8" s="59">
        <v>34</v>
      </c>
      <c r="Y8" s="65">
        <v>22</v>
      </c>
      <c r="AB8" s="105"/>
      <c r="AC8" s="98"/>
      <c r="AD8" s="105"/>
    </row>
    <row r="9" spans="1:33">
      <c r="A9" s="49" t="s">
        <v>17</v>
      </c>
      <c r="B9" s="20"/>
      <c r="C9" s="120">
        <v>1096</v>
      </c>
      <c r="D9" s="121">
        <v>530</v>
      </c>
      <c r="E9" s="121">
        <v>566</v>
      </c>
      <c r="F9" s="123">
        <v>60</v>
      </c>
      <c r="G9" s="102">
        <v>343</v>
      </c>
      <c r="H9" s="59">
        <v>5</v>
      </c>
      <c r="I9" s="59">
        <v>18</v>
      </c>
      <c r="J9" s="59">
        <v>90</v>
      </c>
      <c r="K9" s="55">
        <v>31</v>
      </c>
      <c r="L9" s="59">
        <v>75</v>
      </c>
      <c r="M9" s="59">
        <v>42</v>
      </c>
      <c r="N9" s="59">
        <v>36</v>
      </c>
      <c r="O9" s="59">
        <v>17</v>
      </c>
      <c r="P9" s="59">
        <v>50</v>
      </c>
      <c r="Q9" s="59">
        <v>41</v>
      </c>
      <c r="R9" s="59">
        <v>91</v>
      </c>
      <c r="S9" s="59">
        <v>114</v>
      </c>
      <c r="T9" s="59">
        <v>143</v>
      </c>
      <c r="U9" s="55">
        <v>81</v>
      </c>
      <c r="V9" s="59">
        <v>94</v>
      </c>
      <c r="W9" s="59">
        <v>49</v>
      </c>
      <c r="X9" s="59">
        <v>74</v>
      </c>
      <c r="Y9" s="65">
        <v>45</v>
      </c>
      <c r="AB9" s="105"/>
      <c r="AC9" s="98"/>
      <c r="AD9" s="105"/>
    </row>
    <row r="10" spans="1:33">
      <c r="A10" s="49"/>
      <c r="B10" s="20"/>
      <c r="C10" s="99"/>
      <c r="D10" s="54"/>
      <c r="E10" s="54"/>
      <c r="F10" s="53"/>
      <c r="G10" s="96"/>
      <c r="H10" s="60"/>
      <c r="I10" s="61"/>
      <c r="J10" s="61"/>
      <c r="K10" s="63"/>
      <c r="L10" s="60"/>
      <c r="M10" s="61"/>
      <c r="N10" s="61"/>
      <c r="O10" s="61"/>
      <c r="P10" s="60"/>
      <c r="Q10" s="60"/>
      <c r="R10" s="60"/>
      <c r="S10" s="60"/>
      <c r="T10" s="60"/>
      <c r="U10" s="63"/>
      <c r="V10" s="60"/>
      <c r="W10" s="60"/>
      <c r="X10" s="60"/>
      <c r="Y10" s="66"/>
      <c r="AB10" s="105"/>
      <c r="AC10" s="98"/>
      <c r="AD10" s="105"/>
    </row>
    <row r="11" spans="1:33">
      <c r="A11" s="49" t="s">
        <v>18</v>
      </c>
      <c r="B11" s="20"/>
      <c r="C11" s="120">
        <v>1061</v>
      </c>
      <c r="D11" s="121">
        <v>512</v>
      </c>
      <c r="E11" s="121">
        <v>549</v>
      </c>
      <c r="F11" s="121">
        <v>58.3</v>
      </c>
      <c r="G11" s="102">
        <v>338</v>
      </c>
      <c r="H11" s="59">
        <v>28</v>
      </c>
      <c r="I11" s="59">
        <v>23</v>
      </c>
      <c r="J11" s="59">
        <v>38</v>
      </c>
      <c r="K11" s="55">
        <v>40</v>
      </c>
      <c r="L11" s="59">
        <v>50</v>
      </c>
      <c r="M11" s="59">
        <v>16</v>
      </c>
      <c r="N11" s="59">
        <v>51</v>
      </c>
      <c r="O11" s="59">
        <v>45</v>
      </c>
      <c r="P11" s="59">
        <v>38</v>
      </c>
      <c r="Q11" s="59">
        <v>46</v>
      </c>
      <c r="R11" s="59">
        <v>69</v>
      </c>
      <c r="S11" s="59">
        <v>116</v>
      </c>
      <c r="T11" s="59">
        <v>163</v>
      </c>
      <c r="U11" s="55">
        <v>127</v>
      </c>
      <c r="V11" s="59">
        <v>89</v>
      </c>
      <c r="W11" s="59">
        <v>65</v>
      </c>
      <c r="X11" s="59">
        <v>27</v>
      </c>
      <c r="Y11" s="65">
        <v>30</v>
      </c>
      <c r="AB11" s="105"/>
      <c r="AC11" s="98"/>
      <c r="AD11" s="105"/>
    </row>
    <row r="12" spans="1:33">
      <c r="A12" s="49" t="s">
        <v>19</v>
      </c>
      <c r="B12" s="20"/>
      <c r="C12" s="120">
        <v>10933</v>
      </c>
      <c r="D12" s="124">
        <v>5344</v>
      </c>
      <c r="E12" s="124">
        <v>5589</v>
      </c>
      <c r="F12" s="121">
        <v>41.3</v>
      </c>
      <c r="G12" s="103">
        <v>1977</v>
      </c>
      <c r="H12" s="59">
        <v>615</v>
      </c>
      <c r="I12" s="59">
        <v>629</v>
      </c>
      <c r="J12" s="59">
        <v>521</v>
      </c>
      <c r="K12" s="55">
        <v>678</v>
      </c>
      <c r="L12" s="59">
        <v>751</v>
      </c>
      <c r="M12" s="59">
        <v>574</v>
      </c>
      <c r="N12" s="59">
        <v>707</v>
      </c>
      <c r="O12" s="59">
        <v>752</v>
      </c>
      <c r="P12" s="59">
        <v>591</v>
      </c>
      <c r="Q12" s="59">
        <v>689</v>
      </c>
      <c r="R12" s="59">
        <v>744</v>
      </c>
      <c r="S12" s="59">
        <v>875</v>
      </c>
      <c r="T12" s="59">
        <v>830</v>
      </c>
      <c r="U12" s="55">
        <v>865</v>
      </c>
      <c r="V12" s="59">
        <v>466</v>
      </c>
      <c r="W12" s="59">
        <v>396</v>
      </c>
      <c r="X12" s="59">
        <v>96</v>
      </c>
      <c r="Y12" s="65">
        <v>154</v>
      </c>
      <c r="AB12" s="105"/>
      <c r="AC12" s="98"/>
      <c r="AD12" s="105"/>
    </row>
    <row r="13" spans="1:33">
      <c r="A13" s="49" t="s">
        <v>20</v>
      </c>
      <c r="B13" s="20"/>
      <c r="C13" s="120">
        <v>43846</v>
      </c>
      <c r="D13" s="124">
        <v>20748</v>
      </c>
      <c r="E13" s="124">
        <v>23098</v>
      </c>
      <c r="F13" s="121">
        <v>61.4</v>
      </c>
      <c r="G13" s="103">
        <v>18116</v>
      </c>
      <c r="H13" s="58">
        <v>1283</v>
      </c>
      <c r="I13" s="58">
        <v>1622</v>
      </c>
      <c r="J13" s="58">
        <v>1711</v>
      </c>
      <c r="K13" s="57">
        <v>1126</v>
      </c>
      <c r="L13" s="58">
        <v>1772</v>
      </c>
      <c r="M13" s="58">
        <v>1619</v>
      </c>
      <c r="N13" s="58">
        <v>1957</v>
      </c>
      <c r="O13" s="58">
        <v>1626</v>
      </c>
      <c r="P13" s="58">
        <v>1469</v>
      </c>
      <c r="Q13" s="58">
        <v>1636</v>
      </c>
      <c r="R13" s="58">
        <v>2233</v>
      </c>
      <c r="S13" s="58">
        <v>3371</v>
      </c>
      <c r="T13" s="58">
        <v>4305</v>
      </c>
      <c r="U13" s="57">
        <v>4886</v>
      </c>
      <c r="V13" s="58">
        <v>4963</v>
      </c>
      <c r="W13" s="58">
        <v>3411</v>
      </c>
      <c r="X13" s="58">
        <v>2090</v>
      </c>
      <c r="Y13" s="67">
        <v>2766</v>
      </c>
      <c r="AB13" s="105"/>
      <c r="AC13" s="98"/>
      <c r="AD13" s="105"/>
    </row>
    <row r="14" spans="1:33">
      <c r="A14" s="49"/>
      <c r="B14" s="20"/>
      <c r="C14" s="99"/>
      <c r="D14" s="54"/>
      <c r="E14" s="54"/>
      <c r="F14" s="53"/>
      <c r="G14" s="96"/>
      <c r="H14" s="60"/>
      <c r="I14" s="61"/>
      <c r="J14" s="61"/>
      <c r="K14" s="63"/>
      <c r="L14" s="60"/>
      <c r="M14" s="61"/>
      <c r="N14" s="61"/>
      <c r="O14" s="61"/>
      <c r="P14" s="60"/>
      <c r="Q14" s="60"/>
      <c r="R14" s="60"/>
      <c r="S14" s="60"/>
      <c r="T14" s="60"/>
      <c r="U14" s="63"/>
      <c r="V14" s="60"/>
      <c r="W14" s="60"/>
      <c r="X14" s="60"/>
      <c r="Y14" s="66"/>
      <c r="AB14" s="105"/>
      <c r="AC14" s="98"/>
      <c r="AD14" s="105"/>
    </row>
    <row r="15" spans="1:33">
      <c r="A15" s="49" t="s">
        <v>21</v>
      </c>
      <c r="B15" s="20"/>
      <c r="C15" s="120">
        <v>74230</v>
      </c>
      <c r="D15" s="124">
        <v>35532</v>
      </c>
      <c r="E15" s="124">
        <v>38698</v>
      </c>
      <c r="F15" s="121">
        <v>44.2</v>
      </c>
      <c r="G15" s="103">
        <v>14889</v>
      </c>
      <c r="H15" s="58">
        <v>3168</v>
      </c>
      <c r="I15" s="58">
        <v>3084</v>
      </c>
      <c r="J15" s="58">
        <v>4512</v>
      </c>
      <c r="K15" s="57">
        <v>4420</v>
      </c>
      <c r="L15" s="58">
        <v>4413</v>
      </c>
      <c r="M15" s="58">
        <v>4931</v>
      </c>
      <c r="N15" s="58">
        <v>4402</v>
      </c>
      <c r="O15" s="58">
        <v>3748</v>
      </c>
      <c r="P15" s="58">
        <v>4601</v>
      </c>
      <c r="Q15" s="58">
        <v>4339</v>
      </c>
      <c r="R15" s="58">
        <v>5063</v>
      </c>
      <c r="S15" s="58">
        <v>6831</v>
      </c>
      <c r="T15" s="58">
        <v>5829</v>
      </c>
      <c r="U15" s="57">
        <v>4610</v>
      </c>
      <c r="V15" s="58">
        <v>3581</v>
      </c>
      <c r="W15" s="58">
        <v>2918</v>
      </c>
      <c r="X15" s="58">
        <v>1791</v>
      </c>
      <c r="Y15" s="67">
        <v>1989</v>
      </c>
      <c r="AB15" s="105"/>
      <c r="AC15" s="98"/>
      <c r="AD15" s="105"/>
    </row>
    <row r="16" spans="1:33">
      <c r="A16" s="49" t="s">
        <v>22</v>
      </c>
      <c r="B16" s="20"/>
      <c r="C16" s="120">
        <v>1653</v>
      </c>
      <c r="D16" s="121">
        <v>842</v>
      </c>
      <c r="E16" s="121">
        <v>811</v>
      </c>
      <c r="F16" s="121">
        <v>45.7</v>
      </c>
      <c r="G16" s="102">
        <v>299</v>
      </c>
      <c r="H16" s="59">
        <v>78</v>
      </c>
      <c r="I16" s="59">
        <v>99</v>
      </c>
      <c r="J16" s="59">
        <v>59</v>
      </c>
      <c r="K16" s="55">
        <v>69</v>
      </c>
      <c r="L16" s="59">
        <v>137</v>
      </c>
      <c r="M16" s="59">
        <v>97</v>
      </c>
      <c r="N16" s="59">
        <v>67</v>
      </c>
      <c r="O16" s="59">
        <v>53</v>
      </c>
      <c r="P16" s="59">
        <v>143</v>
      </c>
      <c r="Q16" s="59">
        <v>119</v>
      </c>
      <c r="R16" s="59">
        <v>81</v>
      </c>
      <c r="S16" s="59">
        <v>171</v>
      </c>
      <c r="T16" s="59">
        <v>181</v>
      </c>
      <c r="U16" s="55">
        <v>79</v>
      </c>
      <c r="V16" s="59">
        <v>98</v>
      </c>
      <c r="W16" s="59">
        <v>50</v>
      </c>
      <c r="X16" s="59">
        <v>47</v>
      </c>
      <c r="Y16" s="65">
        <v>25</v>
      </c>
      <c r="AB16" s="105"/>
      <c r="AC16" s="98"/>
      <c r="AD16" s="105"/>
    </row>
    <row r="17" spans="1:30">
      <c r="A17" s="49" t="s">
        <v>23</v>
      </c>
      <c r="B17" s="20"/>
      <c r="C17" s="122">
        <v>479</v>
      </c>
      <c r="D17" s="121">
        <v>231</v>
      </c>
      <c r="E17" s="121">
        <v>248</v>
      </c>
      <c r="F17" s="121">
        <v>63.9</v>
      </c>
      <c r="G17" s="102">
        <v>197</v>
      </c>
      <c r="H17" s="59">
        <v>5</v>
      </c>
      <c r="I17" s="59">
        <v>10</v>
      </c>
      <c r="J17" s="59">
        <v>8</v>
      </c>
      <c r="K17" s="55">
        <v>13</v>
      </c>
      <c r="L17" s="59">
        <v>28</v>
      </c>
      <c r="M17" s="59">
        <v>13</v>
      </c>
      <c r="N17" s="59">
        <v>6</v>
      </c>
      <c r="O17" s="59">
        <v>15</v>
      </c>
      <c r="P17" s="59">
        <v>10</v>
      </c>
      <c r="Q17" s="59">
        <v>7</v>
      </c>
      <c r="R17" s="59">
        <v>31</v>
      </c>
      <c r="S17" s="59">
        <v>61</v>
      </c>
      <c r="T17" s="59">
        <v>75</v>
      </c>
      <c r="U17" s="55">
        <v>39</v>
      </c>
      <c r="V17" s="59">
        <v>58</v>
      </c>
      <c r="W17" s="59">
        <v>43</v>
      </c>
      <c r="X17" s="59">
        <v>30</v>
      </c>
      <c r="Y17" s="65">
        <v>27</v>
      </c>
      <c r="AB17" s="105"/>
      <c r="AC17" s="98"/>
      <c r="AD17" s="105"/>
    </row>
    <row r="18" spans="1:30">
      <c r="A18" s="49"/>
      <c r="B18" s="20"/>
      <c r="C18" s="100"/>
      <c r="D18" s="52"/>
      <c r="E18" s="52"/>
      <c r="F18" s="53"/>
      <c r="G18" s="96"/>
      <c r="H18" s="61"/>
      <c r="I18" s="61"/>
      <c r="J18" s="61"/>
      <c r="K18" s="63"/>
      <c r="L18" s="60"/>
      <c r="M18" s="61"/>
      <c r="N18" s="61"/>
      <c r="O18" s="61"/>
      <c r="P18" s="60"/>
      <c r="Q18" s="60"/>
      <c r="R18" s="60"/>
      <c r="S18" s="60"/>
      <c r="T18" s="60"/>
      <c r="U18" s="63"/>
      <c r="V18" s="60"/>
      <c r="W18" s="60"/>
      <c r="X18" s="60"/>
      <c r="Y18" s="66"/>
      <c r="AB18" s="105"/>
      <c r="AC18" s="98"/>
      <c r="AD18" s="105"/>
    </row>
    <row r="19" spans="1:30">
      <c r="A19" s="49" t="s">
        <v>24</v>
      </c>
      <c r="B19" s="20"/>
      <c r="C19" s="120">
        <v>1521</v>
      </c>
      <c r="D19" s="121">
        <v>736</v>
      </c>
      <c r="E19" s="121">
        <v>785</v>
      </c>
      <c r="F19" s="121">
        <v>53.3</v>
      </c>
      <c r="G19" s="102">
        <v>487</v>
      </c>
      <c r="H19" s="59">
        <v>39</v>
      </c>
      <c r="I19" s="59">
        <v>38</v>
      </c>
      <c r="J19" s="59">
        <v>105</v>
      </c>
      <c r="K19" s="55">
        <v>64</v>
      </c>
      <c r="L19" s="59">
        <v>69</v>
      </c>
      <c r="M19" s="59">
        <v>78</v>
      </c>
      <c r="N19" s="59">
        <v>40</v>
      </c>
      <c r="O19" s="59">
        <v>86</v>
      </c>
      <c r="P19" s="59">
        <v>72</v>
      </c>
      <c r="Q19" s="59">
        <v>66</v>
      </c>
      <c r="R19" s="59">
        <v>130</v>
      </c>
      <c r="S19" s="59">
        <v>88</v>
      </c>
      <c r="T19" s="59">
        <v>159</v>
      </c>
      <c r="U19" s="55">
        <v>160</v>
      </c>
      <c r="V19" s="59">
        <v>172</v>
      </c>
      <c r="W19" s="59">
        <v>77</v>
      </c>
      <c r="X19" s="59">
        <v>51</v>
      </c>
      <c r="Y19" s="65">
        <v>27</v>
      </c>
      <c r="AB19" s="105"/>
      <c r="AC19" s="98"/>
      <c r="AD19" s="105"/>
    </row>
    <row r="20" spans="1:30">
      <c r="A20" s="49" t="s">
        <v>25</v>
      </c>
      <c r="B20" s="20"/>
      <c r="C20" s="120">
        <v>58793</v>
      </c>
      <c r="D20" s="124">
        <v>29046</v>
      </c>
      <c r="E20" s="124">
        <v>29747</v>
      </c>
      <c r="F20" s="121">
        <v>41.1</v>
      </c>
      <c r="G20" s="103">
        <v>10412</v>
      </c>
      <c r="H20" s="58">
        <v>4542</v>
      </c>
      <c r="I20" s="58">
        <v>4036</v>
      </c>
      <c r="J20" s="58">
        <v>3532</v>
      </c>
      <c r="K20" s="57">
        <v>3309</v>
      </c>
      <c r="L20" s="58">
        <v>3505</v>
      </c>
      <c r="M20" s="58">
        <v>3731</v>
      </c>
      <c r="N20" s="58">
        <v>3399</v>
      </c>
      <c r="O20" s="58">
        <v>3564</v>
      </c>
      <c r="P20" s="58">
        <v>2940</v>
      </c>
      <c r="Q20" s="58">
        <v>3818</v>
      </c>
      <c r="R20" s="58">
        <v>3703</v>
      </c>
      <c r="S20" s="58">
        <v>3980</v>
      </c>
      <c r="T20" s="58">
        <v>4322</v>
      </c>
      <c r="U20" s="57">
        <v>3320</v>
      </c>
      <c r="V20" s="58">
        <v>2854</v>
      </c>
      <c r="W20" s="58">
        <v>1645</v>
      </c>
      <c r="X20" s="58">
        <v>1609</v>
      </c>
      <c r="Y20" s="65">
        <v>984</v>
      </c>
      <c r="AB20" s="105"/>
      <c r="AC20" s="98"/>
      <c r="AD20" s="105"/>
    </row>
    <row r="21" spans="1:30">
      <c r="A21" s="49" t="s">
        <v>26</v>
      </c>
      <c r="B21" s="20"/>
      <c r="C21" s="120">
        <v>28879</v>
      </c>
      <c r="D21" s="124">
        <v>14411</v>
      </c>
      <c r="E21" s="124">
        <v>14468</v>
      </c>
      <c r="F21" s="121">
        <v>45.6</v>
      </c>
      <c r="G21" s="103">
        <v>6153</v>
      </c>
      <c r="H21" s="58">
        <v>1722</v>
      </c>
      <c r="I21" s="58">
        <v>1098</v>
      </c>
      <c r="J21" s="58">
        <v>1336</v>
      </c>
      <c r="K21" s="57">
        <v>1772</v>
      </c>
      <c r="L21" s="58">
        <v>2165</v>
      </c>
      <c r="M21" s="58">
        <v>1757</v>
      </c>
      <c r="N21" s="58">
        <v>1479</v>
      </c>
      <c r="O21" s="58">
        <v>1511</v>
      </c>
      <c r="P21" s="58">
        <v>1608</v>
      </c>
      <c r="Q21" s="58">
        <v>2084</v>
      </c>
      <c r="R21" s="58">
        <v>1988</v>
      </c>
      <c r="S21" s="58">
        <v>2088</v>
      </c>
      <c r="T21" s="58">
        <v>2118</v>
      </c>
      <c r="U21" s="57">
        <v>2134</v>
      </c>
      <c r="V21" s="58">
        <v>1934</v>
      </c>
      <c r="W21" s="59">
        <v>704</v>
      </c>
      <c r="X21" s="59">
        <v>768</v>
      </c>
      <c r="Y21" s="65">
        <v>613</v>
      </c>
      <c r="AB21" s="105"/>
      <c r="AC21" s="98"/>
      <c r="AD21" s="105"/>
    </row>
    <row r="22" spans="1:30">
      <c r="A22" s="49"/>
      <c r="B22" s="20"/>
      <c r="C22" s="100"/>
      <c r="D22" s="52"/>
      <c r="E22" s="52"/>
      <c r="F22" s="53"/>
      <c r="G22" s="96"/>
      <c r="H22" s="61"/>
      <c r="I22" s="61"/>
      <c r="J22" s="61"/>
      <c r="K22" s="63"/>
      <c r="L22" s="60"/>
      <c r="M22" s="61"/>
      <c r="N22" s="61"/>
      <c r="O22" s="61"/>
      <c r="P22" s="60"/>
      <c r="Q22" s="60"/>
      <c r="R22" s="60"/>
      <c r="S22" s="60"/>
      <c r="T22" s="60"/>
      <c r="U22" s="63"/>
      <c r="V22" s="60"/>
      <c r="W22" s="60"/>
      <c r="X22" s="60"/>
      <c r="Y22" s="66"/>
      <c r="AB22" s="105"/>
      <c r="AC22" s="98"/>
      <c r="AD22" s="105"/>
    </row>
    <row r="23" spans="1:30">
      <c r="A23" s="49" t="s">
        <v>27</v>
      </c>
      <c r="B23" s="20"/>
      <c r="C23" s="120">
        <v>2653</v>
      </c>
      <c r="D23" s="124">
        <v>1269</v>
      </c>
      <c r="E23" s="124">
        <v>1384</v>
      </c>
      <c r="F23" s="121">
        <v>41</v>
      </c>
      <c r="G23" s="102">
        <v>417</v>
      </c>
      <c r="H23" s="59">
        <v>125</v>
      </c>
      <c r="I23" s="59">
        <v>131</v>
      </c>
      <c r="J23" s="59">
        <v>131</v>
      </c>
      <c r="K23" s="55">
        <v>206</v>
      </c>
      <c r="L23" s="59">
        <v>147</v>
      </c>
      <c r="M23" s="59">
        <v>116</v>
      </c>
      <c r="N23" s="59">
        <v>191</v>
      </c>
      <c r="O23" s="59">
        <v>209</v>
      </c>
      <c r="P23" s="59">
        <v>209</v>
      </c>
      <c r="Q23" s="59">
        <v>236</v>
      </c>
      <c r="R23" s="59">
        <v>114</v>
      </c>
      <c r="S23" s="59">
        <v>188</v>
      </c>
      <c r="T23" s="59">
        <v>233</v>
      </c>
      <c r="U23" s="55">
        <v>186</v>
      </c>
      <c r="V23" s="59">
        <v>106</v>
      </c>
      <c r="W23" s="59">
        <v>48</v>
      </c>
      <c r="X23" s="59">
        <v>58</v>
      </c>
      <c r="Y23" s="65">
        <v>19</v>
      </c>
      <c r="AB23" s="105"/>
      <c r="AC23" s="98"/>
      <c r="AD23" s="105"/>
    </row>
    <row r="24" spans="1:30">
      <c r="A24" s="49" t="s">
        <v>28</v>
      </c>
      <c r="B24" s="20"/>
      <c r="C24" s="120">
        <v>133875</v>
      </c>
      <c r="D24" s="124">
        <v>66792</v>
      </c>
      <c r="E24" s="124">
        <v>67083</v>
      </c>
      <c r="F24" s="121">
        <v>18.399999999999999</v>
      </c>
      <c r="G24" s="103">
        <v>13638</v>
      </c>
      <c r="H24" s="58">
        <v>22264</v>
      </c>
      <c r="I24" s="58">
        <v>19639</v>
      </c>
      <c r="J24" s="58">
        <v>16404</v>
      </c>
      <c r="K24" s="57">
        <v>11535</v>
      </c>
      <c r="L24" s="58">
        <v>8150</v>
      </c>
      <c r="M24" s="58">
        <v>7919</v>
      </c>
      <c r="N24" s="58">
        <v>7901</v>
      </c>
      <c r="O24" s="58">
        <v>7674</v>
      </c>
      <c r="P24" s="58">
        <v>6111</v>
      </c>
      <c r="Q24" s="58">
        <v>3655</v>
      </c>
      <c r="R24" s="58">
        <v>3574</v>
      </c>
      <c r="S24" s="58">
        <v>2318</v>
      </c>
      <c r="T24" s="58">
        <v>3093</v>
      </c>
      <c r="U24" s="57">
        <v>3353</v>
      </c>
      <c r="V24" s="58">
        <v>3291</v>
      </c>
      <c r="W24" s="58">
        <v>2260</v>
      </c>
      <c r="X24" s="58">
        <v>2298</v>
      </c>
      <c r="Y24" s="67">
        <v>2436</v>
      </c>
      <c r="AB24" s="105"/>
      <c r="AC24" s="98"/>
      <c r="AD24" s="105"/>
    </row>
    <row r="25" spans="1:30">
      <c r="A25" s="49" t="s">
        <v>29</v>
      </c>
      <c r="B25" s="20"/>
      <c r="C25" s="120">
        <v>2036</v>
      </c>
      <c r="D25" s="121">
        <v>951</v>
      </c>
      <c r="E25" s="124">
        <v>1085</v>
      </c>
      <c r="F25" s="121">
        <v>61.2</v>
      </c>
      <c r="G25" s="102">
        <v>806</v>
      </c>
      <c r="H25" s="59">
        <v>146</v>
      </c>
      <c r="I25" s="59">
        <v>83</v>
      </c>
      <c r="J25" s="59">
        <v>12</v>
      </c>
      <c r="K25" s="55">
        <v>44</v>
      </c>
      <c r="L25" s="59">
        <v>75</v>
      </c>
      <c r="M25" s="59">
        <v>49</v>
      </c>
      <c r="N25" s="59">
        <v>25</v>
      </c>
      <c r="O25" s="59">
        <v>147</v>
      </c>
      <c r="P25" s="59">
        <v>17</v>
      </c>
      <c r="Q25" s="59">
        <v>50</v>
      </c>
      <c r="R25" s="59">
        <v>99</v>
      </c>
      <c r="S25" s="59">
        <v>207</v>
      </c>
      <c r="T25" s="59">
        <v>276</v>
      </c>
      <c r="U25" s="55">
        <v>207</v>
      </c>
      <c r="V25" s="59">
        <v>221</v>
      </c>
      <c r="W25" s="59">
        <v>169</v>
      </c>
      <c r="X25" s="59">
        <v>95</v>
      </c>
      <c r="Y25" s="65">
        <v>114</v>
      </c>
      <c r="AB25" s="105"/>
      <c r="AC25" s="98"/>
      <c r="AD25" s="105"/>
    </row>
    <row r="26" spans="1:30">
      <c r="A26" s="49"/>
      <c r="B26" s="20"/>
      <c r="C26" s="100"/>
      <c r="D26" s="52"/>
      <c r="E26" s="52"/>
      <c r="F26" s="53"/>
      <c r="G26" s="96"/>
      <c r="H26" s="61"/>
      <c r="I26" s="61"/>
      <c r="J26" s="61"/>
      <c r="K26" s="63"/>
      <c r="L26" s="60"/>
      <c r="M26" s="61"/>
      <c r="N26" s="61"/>
      <c r="O26" s="61"/>
      <c r="P26" s="60"/>
      <c r="Q26" s="60"/>
      <c r="R26" s="60"/>
      <c r="S26" s="60"/>
      <c r="T26" s="60"/>
      <c r="U26" s="63"/>
      <c r="V26" s="60"/>
      <c r="W26" s="60"/>
      <c r="X26" s="60"/>
      <c r="Y26" s="66"/>
      <c r="AB26" s="105"/>
      <c r="AC26" s="98"/>
      <c r="AD26" s="105"/>
    </row>
    <row r="27" spans="1:30">
      <c r="A27" s="49" t="s">
        <v>30</v>
      </c>
      <c r="B27" s="20"/>
      <c r="C27" s="120">
        <v>20901</v>
      </c>
      <c r="D27" s="124">
        <v>10449</v>
      </c>
      <c r="E27" s="124">
        <v>10452</v>
      </c>
      <c r="F27" s="121">
        <v>51.4</v>
      </c>
      <c r="G27" s="103">
        <v>5880</v>
      </c>
      <c r="H27" s="58">
        <v>628</v>
      </c>
      <c r="I27" s="58">
        <v>1225</v>
      </c>
      <c r="J27" s="59">
        <v>1059</v>
      </c>
      <c r="K27" s="55">
        <v>880</v>
      </c>
      <c r="L27" s="59">
        <v>1023</v>
      </c>
      <c r="M27" s="58">
        <v>686</v>
      </c>
      <c r="N27" s="58">
        <v>1017</v>
      </c>
      <c r="O27" s="58">
        <v>1230</v>
      </c>
      <c r="P27" s="59">
        <v>1062</v>
      </c>
      <c r="Q27" s="58">
        <v>1255</v>
      </c>
      <c r="R27" s="58">
        <v>1461</v>
      </c>
      <c r="S27" s="58">
        <v>1403</v>
      </c>
      <c r="T27" s="58">
        <v>2092</v>
      </c>
      <c r="U27" s="57">
        <v>1779</v>
      </c>
      <c r="V27" s="58">
        <v>1291</v>
      </c>
      <c r="W27" s="58">
        <v>1209</v>
      </c>
      <c r="X27" s="59">
        <v>812</v>
      </c>
      <c r="Y27" s="65">
        <v>789</v>
      </c>
      <c r="AB27" s="105"/>
      <c r="AC27" s="98"/>
      <c r="AD27" s="105"/>
    </row>
    <row r="28" spans="1:30">
      <c r="A28" s="49" t="s">
        <v>31</v>
      </c>
      <c r="B28" s="20"/>
      <c r="C28" s="120">
        <v>3135</v>
      </c>
      <c r="D28" s="124">
        <v>1585</v>
      </c>
      <c r="E28" s="124">
        <v>1550</v>
      </c>
      <c r="F28" s="121">
        <v>64.2</v>
      </c>
      <c r="G28" s="103">
        <v>1348</v>
      </c>
      <c r="H28" s="59">
        <v>81</v>
      </c>
      <c r="I28" s="59">
        <v>49</v>
      </c>
      <c r="J28" s="59">
        <v>95</v>
      </c>
      <c r="K28" s="55">
        <v>70</v>
      </c>
      <c r="L28" s="59">
        <v>124</v>
      </c>
      <c r="M28" s="59">
        <v>133</v>
      </c>
      <c r="N28" s="59">
        <v>93</v>
      </c>
      <c r="O28" s="59">
        <v>63</v>
      </c>
      <c r="P28" s="59">
        <v>70</v>
      </c>
      <c r="Q28" s="59">
        <v>111</v>
      </c>
      <c r="R28" s="59">
        <v>206</v>
      </c>
      <c r="S28" s="59">
        <v>360</v>
      </c>
      <c r="T28" s="59">
        <v>332</v>
      </c>
      <c r="U28" s="55">
        <v>409</v>
      </c>
      <c r="V28" s="59">
        <v>409</v>
      </c>
      <c r="W28" s="59">
        <v>265</v>
      </c>
      <c r="X28" s="59">
        <v>125</v>
      </c>
      <c r="Y28" s="65">
        <v>140</v>
      </c>
      <c r="AB28" s="105"/>
      <c r="AC28" s="98"/>
      <c r="AD28" s="105"/>
    </row>
    <row r="29" spans="1:30">
      <c r="A29" s="49" t="s">
        <v>32</v>
      </c>
      <c r="B29" s="20"/>
      <c r="C29" s="120">
        <v>45206</v>
      </c>
      <c r="D29" s="124">
        <v>19680</v>
      </c>
      <c r="E29" s="124">
        <v>25526</v>
      </c>
      <c r="F29" s="121">
        <v>64.3</v>
      </c>
      <c r="G29" s="103">
        <v>22189</v>
      </c>
      <c r="H29" s="58">
        <v>1393</v>
      </c>
      <c r="I29" s="58">
        <v>869</v>
      </c>
      <c r="J29" s="59">
        <v>1214</v>
      </c>
      <c r="K29" s="57">
        <v>1050</v>
      </c>
      <c r="L29" s="58">
        <v>1084</v>
      </c>
      <c r="M29" s="58">
        <v>2179</v>
      </c>
      <c r="N29" s="58">
        <v>1264</v>
      </c>
      <c r="O29" s="58">
        <v>1502</v>
      </c>
      <c r="P29" s="58">
        <v>1323</v>
      </c>
      <c r="Q29" s="58">
        <v>1728</v>
      </c>
      <c r="R29" s="58">
        <v>1555</v>
      </c>
      <c r="S29" s="58">
        <v>3486</v>
      </c>
      <c r="T29" s="58">
        <v>4370</v>
      </c>
      <c r="U29" s="57">
        <v>5144</v>
      </c>
      <c r="V29" s="58">
        <v>5103</v>
      </c>
      <c r="W29" s="58">
        <v>4541</v>
      </c>
      <c r="X29" s="58">
        <v>2923</v>
      </c>
      <c r="Y29" s="67">
        <v>4478</v>
      </c>
      <c r="AB29" s="105"/>
      <c r="AC29" s="98"/>
      <c r="AD29" s="105"/>
    </row>
    <row r="30" spans="1:30">
      <c r="A30" s="49"/>
      <c r="B30" s="20"/>
      <c r="C30" s="100"/>
      <c r="D30" s="52"/>
      <c r="E30" s="52"/>
      <c r="F30" s="53"/>
      <c r="G30" s="96"/>
      <c r="H30" s="61"/>
      <c r="I30" s="61"/>
      <c r="J30" s="61"/>
      <c r="K30" s="63"/>
      <c r="L30" s="60"/>
      <c r="M30" s="61"/>
      <c r="N30" s="61"/>
      <c r="O30" s="61"/>
      <c r="P30" s="60"/>
      <c r="Q30" s="60"/>
      <c r="R30" s="60"/>
      <c r="S30" s="60"/>
      <c r="T30" s="60"/>
      <c r="U30" s="63"/>
      <c r="V30" s="60"/>
      <c r="W30" s="60"/>
      <c r="X30" s="60"/>
      <c r="Y30" s="66"/>
      <c r="AB30" s="105"/>
      <c r="AC30" s="98"/>
      <c r="AD30" s="105"/>
    </row>
    <row r="31" spans="1:30">
      <c r="A31" s="49" t="s">
        <v>33</v>
      </c>
      <c r="B31" s="20"/>
      <c r="C31" s="122">
        <v>417</v>
      </c>
      <c r="D31" s="121">
        <v>195</v>
      </c>
      <c r="E31" s="121">
        <v>222</v>
      </c>
      <c r="F31" s="121">
        <v>58.5</v>
      </c>
      <c r="G31" s="102">
        <v>153</v>
      </c>
      <c r="H31" s="59">
        <v>12</v>
      </c>
      <c r="I31" s="59">
        <v>11</v>
      </c>
      <c r="J31" s="59">
        <v>14</v>
      </c>
      <c r="K31" s="55">
        <v>33</v>
      </c>
      <c r="L31" s="59">
        <v>24</v>
      </c>
      <c r="M31" s="59">
        <v>23</v>
      </c>
      <c r="N31" s="59">
        <v>14</v>
      </c>
      <c r="O31" s="59">
        <v>4</v>
      </c>
      <c r="P31" s="59">
        <v>5</v>
      </c>
      <c r="Q31" s="59">
        <v>22</v>
      </c>
      <c r="R31" s="59">
        <v>37</v>
      </c>
      <c r="S31" s="59">
        <v>39</v>
      </c>
      <c r="T31" s="59">
        <v>26</v>
      </c>
      <c r="U31" s="55">
        <v>38</v>
      </c>
      <c r="V31" s="59">
        <v>35</v>
      </c>
      <c r="W31" s="59">
        <v>36</v>
      </c>
      <c r="X31" s="59">
        <v>24</v>
      </c>
      <c r="Y31" s="65">
        <v>20</v>
      </c>
      <c r="AB31" s="105"/>
      <c r="AC31" s="98"/>
      <c r="AD31" s="105"/>
    </row>
    <row r="32" spans="1:30">
      <c r="A32" s="49" t="s">
        <v>34</v>
      </c>
      <c r="B32" s="20"/>
      <c r="C32" s="120">
        <v>8838</v>
      </c>
      <c r="D32" s="124">
        <v>4490</v>
      </c>
      <c r="E32" s="124">
        <v>4348</v>
      </c>
      <c r="F32" s="121">
        <v>54.3</v>
      </c>
      <c r="G32" s="103">
        <v>3067</v>
      </c>
      <c r="H32" s="59">
        <v>263</v>
      </c>
      <c r="I32" s="59">
        <v>302</v>
      </c>
      <c r="J32" s="59">
        <v>369</v>
      </c>
      <c r="K32" s="55">
        <v>495</v>
      </c>
      <c r="L32" s="59">
        <v>479</v>
      </c>
      <c r="M32" s="59">
        <v>482</v>
      </c>
      <c r="N32" s="59">
        <v>621</v>
      </c>
      <c r="O32" s="59">
        <v>196</v>
      </c>
      <c r="P32" s="59">
        <v>482</v>
      </c>
      <c r="Q32" s="59">
        <v>340</v>
      </c>
      <c r="R32" s="59">
        <v>518</v>
      </c>
      <c r="S32" s="59">
        <v>486</v>
      </c>
      <c r="T32" s="59">
        <v>738</v>
      </c>
      <c r="U32" s="55">
        <v>904</v>
      </c>
      <c r="V32" s="58">
        <v>912</v>
      </c>
      <c r="W32" s="59">
        <v>639</v>
      </c>
      <c r="X32" s="59">
        <v>309</v>
      </c>
      <c r="Y32" s="65">
        <v>303</v>
      </c>
      <c r="AB32" s="105"/>
      <c r="AC32" s="98"/>
      <c r="AD32" s="105"/>
    </row>
    <row r="33" spans="1:30">
      <c r="A33" s="49" t="s">
        <v>35</v>
      </c>
      <c r="B33" s="20"/>
      <c r="C33" s="120">
        <v>1682</v>
      </c>
      <c r="D33" s="121">
        <v>816</v>
      </c>
      <c r="E33" s="121">
        <v>866</v>
      </c>
      <c r="F33" s="121">
        <v>48.4</v>
      </c>
      <c r="G33" s="102">
        <v>394</v>
      </c>
      <c r="H33" s="59">
        <v>28</v>
      </c>
      <c r="I33" s="59">
        <v>94</v>
      </c>
      <c r="J33" s="59">
        <v>180</v>
      </c>
      <c r="K33" s="55">
        <v>39</v>
      </c>
      <c r="L33" s="59">
        <v>138</v>
      </c>
      <c r="M33" s="59">
        <v>70</v>
      </c>
      <c r="N33" s="59">
        <v>95</v>
      </c>
      <c r="O33" s="59">
        <v>108</v>
      </c>
      <c r="P33" s="59">
        <v>85</v>
      </c>
      <c r="Q33" s="59">
        <v>61</v>
      </c>
      <c r="R33" s="59">
        <v>73</v>
      </c>
      <c r="S33" s="59">
        <v>140</v>
      </c>
      <c r="T33" s="59">
        <v>177</v>
      </c>
      <c r="U33" s="55">
        <v>198</v>
      </c>
      <c r="V33" s="59">
        <v>89</v>
      </c>
      <c r="W33" s="59">
        <v>21</v>
      </c>
      <c r="X33" s="59">
        <v>22</v>
      </c>
      <c r="Y33" s="65">
        <v>64</v>
      </c>
      <c r="AB33" s="105"/>
      <c r="AC33" s="98"/>
      <c r="AD33" s="105"/>
    </row>
    <row r="34" spans="1:30">
      <c r="A34" s="49"/>
      <c r="B34" s="20"/>
      <c r="C34" s="100"/>
      <c r="D34" s="52"/>
      <c r="E34" s="52"/>
      <c r="F34" s="53"/>
      <c r="G34" s="96"/>
      <c r="H34" s="61"/>
      <c r="I34" s="61"/>
      <c r="J34" s="61"/>
      <c r="K34" s="63"/>
      <c r="L34" s="60"/>
      <c r="M34" s="61"/>
      <c r="N34" s="61"/>
      <c r="O34" s="61"/>
      <c r="P34" s="60"/>
      <c r="Q34" s="60"/>
      <c r="R34" s="60"/>
      <c r="S34" s="60"/>
      <c r="T34" s="60"/>
      <c r="U34" s="63"/>
      <c r="V34" s="60"/>
      <c r="W34" s="60"/>
      <c r="X34" s="60"/>
      <c r="Y34" s="66"/>
      <c r="AB34" s="105"/>
      <c r="AC34" s="98"/>
      <c r="AD34" s="105"/>
    </row>
    <row r="35" spans="1:30">
      <c r="A35" s="49" t="s">
        <v>36</v>
      </c>
      <c r="B35" s="20"/>
      <c r="C35" s="120">
        <v>2402</v>
      </c>
      <c r="D35" s="124">
        <v>1188</v>
      </c>
      <c r="E35" s="124">
        <v>1214</v>
      </c>
      <c r="F35" s="121">
        <v>54.1</v>
      </c>
      <c r="G35" s="102">
        <v>617</v>
      </c>
      <c r="H35" s="59">
        <v>105</v>
      </c>
      <c r="I35" s="59">
        <v>101</v>
      </c>
      <c r="J35" s="59">
        <v>127</v>
      </c>
      <c r="K35" s="55">
        <v>131</v>
      </c>
      <c r="L35" s="59">
        <v>125</v>
      </c>
      <c r="M35" s="59">
        <v>71</v>
      </c>
      <c r="N35" s="59">
        <v>55</v>
      </c>
      <c r="O35" s="59">
        <v>128</v>
      </c>
      <c r="P35" s="59">
        <v>160</v>
      </c>
      <c r="Q35" s="59">
        <v>93</v>
      </c>
      <c r="R35" s="59">
        <v>166</v>
      </c>
      <c r="S35" s="59">
        <v>191</v>
      </c>
      <c r="T35" s="59">
        <v>332</v>
      </c>
      <c r="U35" s="55">
        <v>296</v>
      </c>
      <c r="V35" s="59">
        <v>175</v>
      </c>
      <c r="W35" s="59">
        <v>47</v>
      </c>
      <c r="X35" s="59">
        <v>67</v>
      </c>
      <c r="Y35" s="65">
        <v>32</v>
      </c>
      <c r="AB35" s="105"/>
      <c r="AC35" s="98"/>
      <c r="AD35" s="105"/>
    </row>
    <row r="36" spans="1:30">
      <c r="A36" s="49" t="s">
        <v>37</v>
      </c>
      <c r="B36" s="20"/>
      <c r="C36" s="120">
        <v>8211</v>
      </c>
      <c r="D36" s="124">
        <v>4261</v>
      </c>
      <c r="E36" s="124">
        <v>3950</v>
      </c>
      <c r="F36" s="121">
        <v>41.4</v>
      </c>
      <c r="G36" s="103">
        <v>1455</v>
      </c>
      <c r="H36" s="59">
        <v>555</v>
      </c>
      <c r="I36" s="59">
        <v>301</v>
      </c>
      <c r="J36" s="59">
        <v>413</v>
      </c>
      <c r="K36" s="55">
        <v>503</v>
      </c>
      <c r="L36" s="59">
        <v>571</v>
      </c>
      <c r="M36" s="59">
        <v>470</v>
      </c>
      <c r="N36" s="59">
        <v>277</v>
      </c>
      <c r="O36" s="59">
        <v>665</v>
      </c>
      <c r="P36" s="59">
        <v>580</v>
      </c>
      <c r="Q36" s="59">
        <v>473</v>
      </c>
      <c r="R36" s="59">
        <v>670</v>
      </c>
      <c r="S36" s="59">
        <v>614</v>
      </c>
      <c r="T36" s="59">
        <v>664</v>
      </c>
      <c r="U36" s="55">
        <v>432</v>
      </c>
      <c r="V36" s="59">
        <v>508</v>
      </c>
      <c r="W36" s="59">
        <v>261</v>
      </c>
      <c r="X36" s="59">
        <v>102</v>
      </c>
      <c r="Y36" s="65">
        <v>152</v>
      </c>
      <c r="AB36" s="105"/>
      <c r="AC36" s="98"/>
      <c r="AD36" s="105"/>
    </row>
    <row r="37" spans="1:30">
      <c r="A37" s="49" t="s">
        <v>38</v>
      </c>
      <c r="B37" s="20"/>
      <c r="C37" s="120">
        <v>19024</v>
      </c>
      <c r="D37" s="124">
        <v>9330</v>
      </c>
      <c r="E37" s="124">
        <v>9694</v>
      </c>
      <c r="F37" s="121">
        <v>45.3</v>
      </c>
      <c r="G37" s="103">
        <v>3241</v>
      </c>
      <c r="H37" s="59">
        <v>753</v>
      </c>
      <c r="I37" s="58">
        <v>949</v>
      </c>
      <c r="J37" s="58">
        <v>1162</v>
      </c>
      <c r="K37" s="55">
        <v>977</v>
      </c>
      <c r="L37" s="58">
        <v>842</v>
      </c>
      <c r="M37" s="58">
        <v>1253</v>
      </c>
      <c r="N37" s="58">
        <v>1080</v>
      </c>
      <c r="O37" s="58">
        <v>1034</v>
      </c>
      <c r="P37" s="58">
        <v>1530</v>
      </c>
      <c r="Q37" s="58">
        <v>1417</v>
      </c>
      <c r="R37" s="58">
        <v>1487</v>
      </c>
      <c r="S37" s="58">
        <v>1711</v>
      </c>
      <c r="T37" s="58">
        <v>1588</v>
      </c>
      <c r="U37" s="57">
        <v>1519</v>
      </c>
      <c r="V37" s="59">
        <v>569</v>
      </c>
      <c r="W37" s="59">
        <v>624</v>
      </c>
      <c r="X37" s="59">
        <v>273</v>
      </c>
      <c r="Y37" s="65">
        <v>256</v>
      </c>
      <c r="AB37" s="105"/>
      <c r="AC37" s="98"/>
      <c r="AD37" s="105"/>
    </row>
    <row r="38" spans="1:30">
      <c r="A38" s="49"/>
      <c r="B38" s="20"/>
      <c r="C38" s="100"/>
      <c r="D38" s="52"/>
      <c r="E38" s="52"/>
      <c r="F38" s="53"/>
      <c r="G38" s="96"/>
      <c r="H38" s="61"/>
      <c r="I38" s="61"/>
      <c r="J38" s="61"/>
      <c r="K38" s="63"/>
      <c r="L38" s="60"/>
      <c r="M38" s="61"/>
      <c r="N38" s="61"/>
      <c r="O38" s="61"/>
      <c r="P38" s="60"/>
      <c r="Q38" s="60"/>
      <c r="R38" s="60"/>
      <c r="S38" s="60"/>
      <c r="T38" s="60"/>
      <c r="U38" s="63"/>
      <c r="V38" s="60"/>
      <c r="W38" s="60"/>
      <c r="X38" s="60"/>
      <c r="Y38" s="66"/>
      <c r="AB38" s="105"/>
      <c r="AC38" s="98"/>
      <c r="AD38" s="105"/>
    </row>
    <row r="39" spans="1:30">
      <c r="A39" s="49" t="s">
        <v>134</v>
      </c>
      <c r="B39" s="20"/>
      <c r="C39" s="120">
        <v>4786</v>
      </c>
      <c r="D39" s="124">
        <v>2505</v>
      </c>
      <c r="E39" s="124">
        <v>2281</v>
      </c>
      <c r="F39" s="121">
        <v>50</v>
      </c>
      <c r="G39" s="103">
        <v>1135</v>
      </c>
      <c r="H39" s="59">
        <v>105</v>
      </c>
      <c r="I39" s="59">
        <v>123</v>
      </c>
      <c r="J39" s="59">
        <v>153</v>
      </c>
      <c r="K39" s="55">
        <v>356</v>
      </c>
      <c r="L39" s="59">
        <v>568</v>
      </c>
      <c r="M39" s="59">
        <v>192</v>
      </c>
      <c r="N39" s="59">
        <v>161</v>
      </c>
      <c r="O39" s="59">
        <v>312</v>
      </c>
      <c r="P39" s="59">
        <v>188</v>
      </c>
      <c r="Q39" s="59">
        <v>358</v>
      </c>
      <c r="R39" s="59">
        <v>377</v>
      </c>
      <c r="S39" s="59">
        <v>374</v>
      </c>
      <c r="T39" s="59">
        <v>384</v>
      </c>
      <c r="U39" s="55">
        <v>252</v>
      </c>
      <c r="V39" s="59">
        <v>319</v>
      </c>
      <c r="W39" s="59">
        <v>162</v>
      </c>
      <c r="X39" s="59">
        <v>199</v>
      </c>
      <c r="Y39" s="65">
        <v>203</v>
      </c>
      <c r="AB39" s="105"/>
      <c r="AD39" s="105"/>
    </row>
    <row r="40" spans="1:30">
      <c r="A40" s="49" t="s">
        <v>39</v>
      </c>
      <c r="B40" s="20"/>
      <c r="C40" s="120">
        <v>2027</v>
      </c>
      <c r="D40" s="124">
        <v>1291</v>
      </c>
      <c r="E40" s="124">
        <v>736</v>
      </c>
      <c r="F40" s="121">
        <v>50</v>
      </c>
      <c r="G40" s="102">
        <v>294</v>
      </c>
      <c r="H40" s="59">
        <v>108</v>
      </c>
      <c r="I40" s="59">
        <v>0</v>
      </c>
      <c r="J40" s="59">
        <v>180</v>
      </c>
      <c r="K40" s="55">
        <v>117</v>
      </c>
      <c r="L40" s="59">
        <v>153</v>
      </c>
      <c r="M40" s="59">
        <v>54</v>
      </c>
      <c r="N40" s="59">
        <v>25</v>
      </c>
      <c r="O40" s="59">
        <v>208</v>
      </c>
      <c r="P40" s="59">
        <v>148</v>
      </c>
      <c r="Q40" s="59">
        <v>98</v>
      </c>
      <c r="R40" s="59">
        <v>255</v>
      </c>
      <c r="S40" s="59">
        <v>240</v>
      </c>
      <c r="T40" s="59">
        <v>147</v>
      </c>
      <c r="U40" s="55">
        <v>154</v>
      </c>
      <c r="V40" s="59">
        <v>61</v>
      </c>
      <c r="W40" s="59">
        <v>30</v>
      </c>
      <c r="X40" s="59">
        <v>15</v>
      </c>
      <c r="Y40" s="65">
        <v>34</v>
      </c>
      <c r="AB40" s="105"/>
      <c r="AD40" s="105"/>
    </row>
    <row r="41" spans="1:30">
      <c r="A41" s="49" t="s">
        <v>40</v>
      </c>
      <c r="B41" s="20"/>
      <c r="C41" s="120">
        <v>1799</v>
      </c>
      <c r="D41" s="121">
        <v>881</v>
      </c>
      <c r="E41" s="121">
        <v>918</v>
      </c>
      <c r="F41" s="121">
        <v>58.8</v>
      </c>
      <c r="G41" s="102">
        <v>709</v>
      </c>
      <c r="H41" s="59">
        <v>66</v>
      </c>
      <c r="I41" s="59">
        <v>40</v>
      </c>
      <c r="J41" s="59">
        <v>20</v>
      </c>
      <c r="K41" s="55">
        <v>50</v>
      </c>
      <c r="L41" s="59">
        <v>63</v>
      </c>
      <c r="M41" s="59">
        <v>93</v>
      </c>
      <c r="N41" s="59">
        <v>44</v>
      </c>
      <c r="O41" s="59">
        <v>66</v>
      </c>
      <c r="P41" s="59">
        <v>111</v>
      </c>
      <c r="Q41" s="59">
        <v>100</v>
      </c>
      <c r="R41" s="59">
        <v>102</v>
      </c>
      <c r="S41" s="59">
        <v>154</v>
      </c>
      <c r="T41" s="59">
        <v>181</v>
      </c>
      <c r="U41" s="55">
        <v>205</v>
      </c>
      <c r="V41" s="59">
        <v>269</v>
      </c>
      <c r="W41" s="59">
        <v>149</v>
      </c>
      <c r="X41" s="59">
        <v>60</v>
      </c>
      <c r="Y41" s="65">
        <v>26</v>
      </c>
      <c r="AB41" s="105"/>
      <c r="AD41" s="105"/>
    </row>
    <row r="42" spans="1:30">
      <c r="A42" s="49"/>
      <c r="B42" s="20"/>
      <c r="C42" s="100"/>
      <c r="D42" s="52"/>
      <c r="E42" s="52"/>
      <c r="F42" s="53"/>
      <c r="G42" s="96"/>
      <c r="H42" s="61"/>
      <c r="I42" s="61"/>
      <c r="J42" s="61"/>
      <c r="K42" s="64"/>
      <c r="L42" s="61"/>
      <c r="M42" s="61"/>
      <c r="N42" s="61"/>
      <c r="O42" s="61"/>
      <c r="P42" s="61"/>
      <c r="Q42" s="61"/>
      <c r="R42" s="61"/>
      <c r="S42" s="61"/>
      <c r="T42" s="61"/>
      <c r="U42" s="64"/>
      <c r="V42" s="61"/>
      <c r="W42" s="61"/>
      <c r="X42" s="61"/>
      <c r="Y42" s="68"/>
      <c r="AB42" s="105"/>
      <c r="AD42" s="105"/>
    </row>
    <row r="43" spans="1:30">
      <c r="A43" s="49" t="s">
        <v>41</v>
      </c>
      <c r="B43" s="20"/>
      <c r="C43" s="120">
        <v>995</v>
      </c>
      <c r="D43" s="121">
        <v>493</v>
      </c>
      <c r="E43" s="121">
        <v>502</v>
      </c>
      <c r="F43" s="121">
        <v>62.6</v>
      </c>
      <c r="G43" s="102">
        <v>415</v>
      </c>
      <c r="H43" s="59">
        <v>11</v>
      </c>
      <c r="I43" s="59">
        <v>23</v>
      </c>
      <c r="J43" s="59">
        <v>23</v>
      </c>
      <c r="K43" s="55">
        <v>16</v>
      </c>
      <c r="L43" s="59">
        <v>35</v>
      </c>
      <c r="M43" s="59">
        <v>39</v>
      </c>
      <c r="N43" s="59">
        <v>0</v>
      </c>
      <c r="O43" s="59">
        <v>37</v>
      </c>
      <c r="P43" s="59">
        <v>22</v>
      </c>
      <c r="Q43" s="59">
        <v>41</v>
      </c>
      <c r="R43" s="59">
        <v>81</v>
      </c>
      <c r="S43" s="59">
        <v>72</v>
      </c>
      <c r="T43" s="59">
        <v>180</v>
      </c>
      <c r="U43" s="55">
        <v>115</v>
      </c>
      <c r="V43" s="59">
        <v>109</v>
      </c>
      <c r="W43" s="59">
        <v>92</v>
      </c>
      <c r="X43" s="59">
        <v>70</v>
      </c>
      <c r="Y43" s="65">
        <v>29</v>
      </c>
      <c r="AB43" s="105"/>
      <c r="AD43" s="105"/>
    </row>
    <row r="44" spans="1:30">
      <c r="A44" s="49" t="s">
        <v>42</v>
      </c>
      <c r="B44" s="20"/>
      <c r="C44" s="120">
        <v>3662</v>
      </c>
      <c r="D44" s="124">
        <v>1718</v>
      </c>
      <c r="E44" s="124">
        <v>1944</v>
      </c>
      <c r="F44" s="121">
        <v>32</v>
      </c>
      <c r="G44" s="102">
        <v>262</v>
      </c>
      <c r="H44" s="59">
        <v>311</v>
      </c>
      <c r="I44" s="59">
        <v>138</v>
      </c>
      <c r="J44" s="59">
        <v>406</v>
      </c>
      <c r="K44" s="55">
        <v>276</v>
      </c>
      <c r="L44" s="59">
        <v>278</v>
      </c>
      <c r="M44" s="59">
        <v>296</v>
      </c>
      <c r="N44" s="59">
        <v>198</v>
      </c>
      <c r="O44" s="59">
        <v>319</v>
      </c>
      <c r="P44" s="59">
        <v>232</v>
      </c>
      <c r="Q44" s="59">
        <v>222</v>
      </c>
      <c r="R44" s="59">
        <v>224</v>
      </c>
      <c r="S44" s="59">
        <v>279</v>
      </c>
      <c r="T44" s="59">
        <v>221</v>
      </c>
      <c r="U44" s="55">
        <v>95</v>
      </c>
      <c r="V44" s="59">
        <v>72</v>
      </c>
      <c r="W44" s="59">
        <v>64</v>
      </c>
      <c r="X44" s="59">
        <v>11</v>
      </c>
      <c r="Y44" s="65">
        <v>20</v>
      </c>
      <c r="AB44" s="105"/>
      <c r="AD44" s="105"/>
    </row>
    <row r="45" spans="1:30">
      <c r="A45" s="49" t="s">
        <v>43</v>
      </c>
      <c r="B45" s="20"/>
      <c r="C45" s="120">
        <v>28917</v>
      </c>
      <c r="D45" s="124">
        <v>14442</v>
      </c>
      <c r="E45" s="124">
        <v>14475</v>
      </c>
      <c r="F45" s="121">
        <v>46.3</v>
      </c>
      <c r="G45" s="103">
        <v>6138</v>
      </c>
      <c r="H45" s="58">
        <v>1091</v>
      </c>
      <c r="I45" s="58">
        <v>1272</v>
      </c>
      <c r="J45" s="58">
        <v>1776</v>
      </c>
      <c r="K45" s="57">
        <v>1735</v>
      </c>
      <c r="L45" s="58">
        <v>1400</v>
      </c>
      <c r="M45" s="58">
        <v>1619</v>
      </c>
      <c r="N45" s="58">
        <v>1583</v>
      </c>
      <c r="O45" s="58">
        <v>1656</v>
      </c>
      <c r="P45" s="58">
        <v>1433</v>
      </c>
      <c r="Q45" s="58">
        <v>1855</v>
      </c>
      <c r="R45" s="58">
        <v>2816</v>
      </c>
      <c r="S45" s="58">
        <v>2338</v>
      </c>
      <c r="T45" s="58">
        <v>2205</v>
      </c>
      <c r="U45" s="57">
        <v>1725</v>
      </c>
      <c r="V45" s="58">
        <v>1294</v>
      </c>
      <c r="W45" s="58">
        <v>1588</v>
      </c>
      <c r="X45" s="59">
        <v>785</v>
      </c>
      <c r="Y45" s="65">
        <v>746</v>
      </c>
      <c r="AB45" s="105"/>
      <c r="AD45" s="105"/>
    </row>
    <row r="46" spans="1:30">
      <c r="A46" s="49"/>
      <c r="B46" s="20"/>
      <c r="C46" s="100"/>
      <c r="D46" s="52"/>
      <c r="E46" s="52"/>
      <c r="F46" s="53"/>
      <c r="G46" s="96"/>
      <c r="H46" s="61"/>
      <c r="I46" s="61"/>
      <c r="J46" s="61"/>
      <c r="K46" s="64"/>
      <c r="L46" s="61"/>
      <c r="M46" s="61"/>
      <c r="N46" s="61"/>
      <c r="O46" s="61"/>
      <c r="P46" s="61"/>
      <c r="Q46" s="61"/>
      <c r="R46" s="61"/>
      <c r="S46" s="61"/>
      <c r="T46" s="61"/>
      <c r="U46" s="64"/>
      <c r="V46" s="61"/>
      <c r="W46" s="61"/>
      <c r="X46" s="61"/>
      <c r="Y46" s="68"/>
      <c r="AB46" s="105"/>
      <c r="AD46" s="105"/>
    </row>
    <row r="47" spans="1:30">
      <c r="A47" s="49" t="s">
        <v>44</v>
      </c>
      <c r="B47" s="20"/>
      <c r="C47" s="120">
        <v>1325</v>
      </c>
      <c r="D47" s="121">
        <v>633</v>
      </c>
      <c r="E47" s="121">
        <v>692</v>
      </c>
      <c r="F47" s="121">
        <v>62.8</v>
      </c>
      <c r="G47" s="102">
        <v>598</v>
      </c>
      <c r="H47" s="59">
        <v>14</v>
      </c>
      <c r="I47" s="59">
        <v>18</v>
      </c>
      <c r="J47" s="59">
        <v>28</v>
      </c>
      <c r="K47" s="55">
        <v>29</v>
      </c>
      <c r="L47" s="59">
        <v>46</v>
      </c>
      <c r="M47" s="59">
        <v>34</v>
      </c>
      <c r="N47" s="59">
        <v>14</v>
      </c>
      <c r="O47" s="59">
        <v>44</v>
      </c>
      <c r="P47" s="59">
        <v>5</v>
      </c>
      <c r="Q47" s="59">
        <v>57</v>
      </c>
      <c r="R47" s="59">
        <v>69</v>
      </c>
      <c r="S47" s="59">
        <v>205</v>
      </c>
      <c r="T47" s="59">
        <v>164</v>
      </c>
      <c r="U47" s="55">
        <v>138</v>
      </c>
      <c r="V47" s="59">
        <v>170</v>
      </c>
      <c r="W47" s="59">
        <v>130</v>
      </c>
      <c r="X47" s="59">
        <v>99</v>
      </c>
      <c r="Y47" s="65">
        <v>61</v>
      </c>
      <c r="AB47" s="105"/>
      <c r="AD47" s="105"/>
    </row>
    <row r="48" spans="1:30">
      <c r="A48" s="49" t="s">
        <v>88</v>
      </c>
      <c r="B48" s="20"/>
      <c r="C48" s="120">
        <v>95997</v>
      </c>
      <c r="D48" s="124">
        <v>46453</v>
      </c>
      <c r="E48" s="124">
        <v>49544</v>
      </c>
      <c r="F48" s="121">
        <v>43.7</v>
      </c>
      <c r="G48" s="103">
        <v>18887</v>
      </c>
      <c r="H48" s="58">
        <v>5098</v>
      </c>
      <c r="I48" s="58">
        <v>4886</v>
      </c>
      <c r="J48" s="58">
        <v>6284</v>
      </c>
      <c r="K48" s="57">
        <v>6060</v>
      </c>
      <c r="L48" s="58">
        <v>5325</v>
      </c>
      <c r="M48" s="58">
        <v>6039</v>
      </c>
      <c r="N48" s="58">
        <v>5637</v>
      </c>
      <c r="O48" s="58">
        <v>5315</v>
      </c>
      <c r="P48" s="58">
        <v>4962</v>
      </c>
      <c r="Q48" s="58">
        <v>6528</v>
      </c>
      <c r="R48" s="58">
        <v>7190</v>
      </c>
      <c r="S48" s="58">
        <v>6862</v>
      </c>
      <c r="T48" s="58">
        <v>6924</v>
      </c>
      <c r="U48" s="57">
        <v>5439</v>
      </c>
      <c r="V48" s="58">
        <v>4900</v>
      </c>
      <c r="W48" s="58">
        <v>3478</v>
      </c>
      <c r="X48" s="58">
        <v>2281</v>
      </c>
      <c r="Y48" s="67">
        <v>2789</v>
      </c>
      <c r="AB48" s="105"/>
      <c r="AD48" s="105"/>
    </row>
    <row r="49" spans="1:30">
      <c r="A49" s="49" t="s">
        <v>45</v>
      </c>
      <c r="B49" s="20"/>
      <c r="C49" s="120">
        <v>3582</v>
      </c>
      <c r="D49" s="124">
        <v>1747</v>
      </c>
      <c r="E49" s="124">
        <v>1835</v>
      </c>
      <c r="F49" s="121">
        <v>43.7</v>
      </c>
      <c r="G49" s="102">
        <v>738</v>
      </c>
      <c r="H49" s="59">
        <v>221</v>
      </c>
      <c r="I49" s="59">
        <v>106</v>
      </c>
      <c r="J49" s="59">
        <v>117</v>
      </c>
      <c r="K49" s="55">
        <v>273</v>
      </c>
      <c r="L49" s="59">
        <v>204</v>
      </c>
      <c r="M49" s="59">
        <v>203</v>
      </c>
      <c r="N49" s="59">
        <v>395</v>
      </c>
      <c r="O49" s="59">
        <v>113</v>
      </c>
      <c r="P49" s="59">
        <v>195</v>
      </c>
      <c r="Q49" s="59">
        <v>178</v>
      </c>
      <c r="R49" s="59">
        <v>237</v>
      </c>
      <c r="S49" s="59">
        <v>300</v>
      </c>
      <c r="T49" s="59">
        <v>302</v>
      </c>
      <c r="U49" s="55">
        <v>300</v>
      </c>
      <c r="V49" s="59">
        <v>156</v>
      </c>
      <c r="W49" s="59">
        <v>108</v>
      </c>
      <c r="X49" s="59">
        <v>83</v>
      </c>
      <c r="Y49" s="65">
        <v>91</v>
      </c>
      <c r="AB49" s="105"/>
      <c r="AD49" s="105"/>
    </row>
    <row r="50" spans="1:30">
      <c r="A50" s="50"/>
      <c r="B50" s="27"/>
      <c r="C50" s="28"/>
      <c r="D50" s="28"/>
      <c r="E50" s="28"/>
      <c r="F50" s="24"/>
      <c r="G50" s="97"/>
      <c r="H50" s="26"/>
      <c r="I50" s="25"/>
      <c r="J50" s="25"/>
      <c r="K50" s="56"/>
      <c r="L50" s="62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69"/>
      <c r="AB50" s="105"/>
    </row>
    <row r="51" spans="1:30" s="19" customFormat="1" ht="30" customHeight="1" thickBot="1">
      <c r="A51" s="51" t="s">
        <v>46</v>
      </c>
      <c r="B51" s="29"/>
      <c r="C51" s="70">
        <f>SUM(C7:C49)</f>
        <v>638691</v>
      </c>
      <c r="D51" s="70">
        <f t="shared" ref="D51:E51" si="0">SUM(D7:D49)</f>
        <v>310873</v>
      </c>
      <c r="E51" s="70">
        <f t="shared" si="0"/>
        <v>327818</v>
      </c>
      <c r="F51" s="101">
        <f>AVERAGE(F7:F49)</f>
        <v>50.887878787878783</v>
      </c>
      <c r="G51" s="95">
        <f t="shared" ref="G51:Y51" si="1">SUM(G7:G49)</f>
        <v>143400</v>
      </c>
      <c r="H51" s="71">
        <f t="shared" si="1"/>
        <v>45783</v>
      </c>
      <c r="I51" s="71">
        <f t="shared" si="1"/>
        <v>42195</v>
      </c>
      <c r="J51" s="71">
        <f t="shared" si="1"/>
        <v>43177</v>
      </c>
      <c r="K51" s="71">
        <f t="shared" si="1"/>
        <v>38084</v>
      </c>
      <c r="L51" s="71">
        <f t="shared" si="1"/>
        <v>34946</v>
      </c>
      <c r="M51" s="71">
        <f t="shared" si="1"/>
        <v>35951</v>
      </c>
      <c r="N51" s="71">
        <f t="shared" si="1"/>
        <v>33830</v>
      </c>
      <c r="O51" s="71">
        <f t="shared" si="1"/>
        <v>33771</v>
      </c>
      <c r="P51" s="71">
        <f t="shared" si="1"/>
        <v>31429</v>
      </c>
      <c r="Q51" s="71">
        <f t="shared" si="1"/>
        <v>32928</v>
      </c>
      <c r="R51" s="71">
        <f t="shared" si="1"/>
        <v>37015</v>
      </c>
      <c r="S51" s="71">
        <f t="shared" si="1"/>
        <v>41282</v>
      </c>
      <c r="T51" s="71">
        <f t="shared" si="1"/>
        <v>44900</v>
      </c>
      <c r="U51" s="71">
        <f t="shared" si="1"/>
        <v>40880</v>
      </c>
      <c r="V51" s="71">
        <f t="shared" si="1"/>
        <v>36378</v>
      </c>
      <c r="W51" s="71">
        <f t="shared" si="1"/>
        <v>27191</v>
      </c>
      <c r="X51" s="71">
        <f t="shared" si="1"/>
        <v>18643</v>
      </c>
      <c r="Y51" s="72">
        <f t="shared" si="1"/>
        <v>20308</v>
      </c>
      <c r="AB51" s="106"/>
      <c r="AC51" s="106"/>
      <c r="AD51" s="108"/>
    </row>
    <row r="52" spans="1:30" ht="9.75" customHeight="1" thickTop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30" ht="14.25">
      <c r="A53" s="30" t="s">
        <v>47</v>
      </c>
      <c r="B53" s="30" t="s">
        <v>139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AB53" s="105"/>
      <c r="AD53" s="109"/>
    </row>
    <row r="54" spans="1:30" ht="14.25">
      <c r="A54" s="30" t="s">
        <v>48</v>
      </c>
      <c r="B54" s="30" t="s">
        <v>138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</sheetData>
  <mergeCells count="1">
    <mergeCell ref="A1:Y1"/>
  </mergeCells>
  <phoneticPr fontId="0" type="noConversion"/>
  <printOptions horizontalCentered="1" verticalCentered="1"/>
  <pageMargins left="0.5" right="0.5" top="0.5" bottom="0.5" header="0.5" footer="0.5"/>
  <pageSetup scale="56" orientation="landscape" r:id="rId1"/>
  <headerFooter alignWithMargins="0"/>
  <ignoredErrors>
    <ignoredError sqref="F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1"/>
  <sheetViews>
    <sheetView topLeftCell="E55" zoomScaleNormal="100" workbookViewId="0">
      <selection activeCell="Q102" sqref="Q102"/>
    </sheetView>
  </sheetViews>
  <sheetFormatPr defaultRowHeight="12.75"/>
  <cols>
    <col min="1" max="1" width="18.7109375" customWidth="1"/>
    <col min="2" max="2" width="10.85546875" bestFit="1" customWidth="1"/>
    <col min="3" max="10" width="10.5703125" bestFit="1" customWidth="1"/>
    <col min="11" max="11" width="12.7109375" bestFit="1" customWidth="1"/>
    <col min="20" max="20" width="9.85546875" bestFit="1" customWidth="1"/>
  </cols>
  <sheetData>
    <row r="2" spans="1:11" ht="16.5">
      <c r="A2" s="4"/>
      <c r="B2" s="5" t="s">
        <v>49</v>
      </c>
      <c r="C2" s="6" t="s">
        <v>50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51</v>
      </c>
    </row>
    <row r="3" spans="1:11" ht="16.5">
      <c r="A3" s="8" t="s">
        <v>46</v>
      </c>
      <c r="B3" s="3">
        <v>28816</v>
      </c>
      <c r="C3" s="2">
        <v>69349</v>
      </c>
      <c r="D3" s="2">
        <v>64529</v>
      </c>
      <c r="E3" s="2">
        <v>63082</v>
      </c>
      <c r="F3" s="2">
        <v>50849</v>
      </c>
      <c r="G3" s="2">
        <v>34018</v>
      </c>
      <c r="H3" s="2">
        <v>22152</v>
      </c>
      <c r="I3" s="2">
        <v>55703</v>
      </c>
      <c r="J3" s="2">
        <v>35852</v>
      </c>
      <c r="K3" s="2">
        <v>8853</v>
      </c>
    </row>
    <row r="6" spans="1:11" ht="24">
      <c r="A6" s="9" t="s">
        <v>0</v>
      </c>
    </row>
    <row r="7" spans="1:11" ht="16.5">
      <c r="A7" s="10"/>
    </row>
    <row r="8" spans="1:11" ht="16.5">
      <c r="A8" s="11"/>
    </row>
    <row r="9" spans="1:11" ht="16.5">
      <c r="A9" s="12"/>
    </row>
    <row r="10" spans="1:11" ht="16.5">
      <c r="A10" s="12" t="s">
        <v>3</v>
      </c>
      <c r="B10" t="s">
        <v>52</v>
      </c>
    </row>
    <row r="11" spans="1:11" ht="16.5">
      <c r="A11" s="13" t="s">
        <v>53</v>
      </c>
      <c r="B11" s="1">
        <v>68.2</v>
      </c>
    </row>
    <row r="12" spans="1:11" ht="16.5">
      <c r="A12" s="13" t="s">
        <v>54</v>
      </c>
      <c r="B12" s="10">
        <v>65.3</v>
      </c>
    </row>
    <row r="13" spans="1:11" ht="16.5">
      <c r="A13" s="13" t="s">
        <v>55</v>
      </c>
      <c r="B13" s="10">
        <v>58.6</v>
      </c>
    </row>
    <row r="14" spans="1:11" ht="16.5">
      <c r="A14" s="13" t="s">
        <v>56</v>
      </c>
      <c r="B14" s="10">
        <v>55.1</v>
      </c>
    </row>
    <row r="15" spans="1:11" ht="16.5">
      <c r="A15" s="13" t="s">
        <v>57</v>
      </c>
      <c r="B15" s="10">
        <v>54.5</v>
      </c>
    </row>
    <row r="16" spans="1:11" ht="16.5">
      <c r="A16" s="13" t="s">
        <v>58</v>
      </c>
      <c r="B16" s="1">
        <v>51.2</v>
      </c>
    </row>
    <row r="17" spans="1:2" ht="16.5">
      <c r="A17" s="13" t="s">
        <v>59</v>
      </c>
      <c r="B17" s="10">
        <v>50.4</v>
      </c>
    </row>
    <row r="18" spans="1:2" ht="16.5">
      <c r="A18" s="13" t="s">
        <v>60</v>
      </c>
      <c r="B18" s="10">
        <v>49.2</v>
      </c>
    </row>
    <row r="19" spans="1:2" ht="16.5">
      <c r="A19" s="13" t="s">
        <v>61</v>
      </c>
      <c r="B19" s="10">
        <v>47.5</v>
      </c>
    </row>
    <row r="20" spans="1:2" ht="16.5">
      <c r="A20" s="13" t="s">
        <v>62</v>
      </c>
      <c r="B20" s="10">
        <v>46.2</v>
      </c>
    </row>
    <row r="21" spans="1:2" ht="16.5">
      <c r="A21" s="13" t="s">
        <v>63</v>
      </c>
      <c r="B21" s="10">
        <v>45.1</v>
      </c>
    </row>
    <row r="22" spans="1:2" ht="16.5">
      <c r="A22" s="14" t="s">
        <v>67</v>
      </c>
      <c r="B22" s="13">
        <v>41</v>
      </c>
    </row>
    <row r="23" spans="1:2" ht="16.5">
      <c r="A23" s="13" t="s">
        <v>64</v>
      </c>
      <c r="B23" s="10">
        <v>40.1</v>
      </c>
    </row>
    <row r="24" spans="1:2" ht="16.5">
      <c r="A24" s="13" t="s">
        <v>65</v>
      </c>
      <c r="B24" s="10">
        <v>40</v>
      </c>
    </row>
    <row r="25" spans="1:2" ht="16.5">
      <c r="A25" s="13" t="s">
        <v>66</v>
      </c>
      <c r="B25" s="10">
        <v>39.6</v>
      </c>
    </row>
    <row r="26" spans="1:2" ht="16.5">
      <c r="A26" s="13" t="s">
        <v>68</v>
      </c>
      <c r="B26" s="1">
        <v>38.4</v>
      </c>
    </row>
    <row r="27" spans="1:2" ht="16.5">
      <c r="A27" s="13" t="s">
        <v>69</v>
      </c>
      <c r="B27" s="10">
        <v>38.1</v>
      </c>
    </row>
    <row r="28" spans="1:2" ht="16.5">
      <c r="A28" s="13" t="s">
        <v>70</v>
      </c>
      <c r="B28" s="10">
        <v>37.1</v>
      </c>
    </row>
    <row r="29" spans="1:2" ht="16.5">
      <c r="A29" s="13" t="s">
        <v>85</v>
      </c>
      <c r="B29" s="10">
        <v>36.700000000000003</v>
      </c>
    </row>
    <row r="30" spans="1:2" ht="16.5">
      <c r="A30" s="13" t="s">
        <v>71</v>
      </c>
      <c r="B30" s="10">
        <v>36.4</v>
      </c>
    </row>
    <row r="31" spans="1:2" ht="16.5">
      <c r="A31" s="13" t="s">
        <v>87</v>
      </c>
      <c r="B31" s="10">
        <v>36.299999999999997</v>
      </c>
    </row>
    <row r="32" spans="1:2" ht="16.5">
      <c r="A32" s="13" t="s">
        <v>72</v>
      </c>
      <c r="B32" s="10">
        <v>35.9</v>
      </c>
    </row>
    <row r="33" spans="1:2" ht="16.5">
      <c r="A33" s="13" t="s">
        <v>73</v>
      </c>
      <c r="B33" s="10">
        <v>35.700000000000003</v>
      </c>
    </row>
    <row r="34" spans="1:2" ht="16.5">
      <c r="A34" s="13" t="s">
        <v>74</v>
      </c>
      <c r="B34" s="10">
        <v>35.299999999999997</v>
      </c>
    </row>
    <row r="35" spans="1:2" ht="16.5">
      <c r="A35" s="13" t="s">
        <v>75</v>
      </c>
      <c r="B35" s="1">
        <v>35.1</v>
      </c>
    </row>
    <row r="36" spans="1:2" ht="16.5">
      <c r="A36" s="13" t="s">
        <v>76</v>
      </c>
      <c r="B36" s="10">
        <v>34.6</v>
      </c>
    </row>
    <row r="37" spans="1:2" ht="16.5">
      <c r="A37" s="13" t="s">
        <v>77</v>
      </c>
      <c r="B37" s="10">
        <v>33.299999999999997</v>
      </c>
    </row>
    <row r="38" spans="1:2" ht="16.5">
      <c r="A38" s="13" t="s">
        <v>78</v>
      </c>
      <c r="B38" s="10">
        <v>33.200000000000003</v>
      </c>
    </row>
    <row r="39" spans="1:2" ht="16.5">
      <c r="A39" s="13" t="s">
        <v>79</v>
      </c>
      <c r="B39" s="10">
        <v>32.5</v>
      </c>
    </row>
    <row r="40" spans="1:2" ht="16.5">
      <c r="A40" s="13" t="s">
        <v>80</v>
      </c>
      <c r="B40" s="10">
        <v>31.9</v>
      </c>
    </row>
    <row r="41" spans="1:2" ht="16.5">
      <c r="A41" s="13" t="s">
        <v>81</v>
      </c>
      <c r="B41" s="10">
        <v>31.3</v>
      </c>
    </row>
    <row r="42" spans="1:2" ht="16.5">
      <c r="A42" s="13" t="s">
        <v>82</v>
      </c>
      <c r="B42" s="10">
        <v>29</v>
      </c>
    </row>
    <row r="43" spans="1:2" ht="16.5">
      <c r="A43" s="13" t="s">
        <v>84</v>
      </c>
      <c r="B43" s="10">
        <v>28</v>
      </c>
    </row>
    <row r="44" spans="1:2" ht="16.5">
      <c r="A44" s="13" t="s">
        <v>83</v>
      </c>
      <c r="B44" s="10">
        <v>27.7</v>
      </c>
    </row>
    <row r="45" spans="1:2" ht="16.5">
      <c r="A45" s="10"/>
      <c r="B45" s="10"/>
    </row>
    <row r="46" spans="1:2" ht="16.5">
      <c r="A46" s="15"/>
      <c r="B46" s="10"/>
    </row>
    <row r="49" spans="1:21" ht="15">
      <c r="A49" s="37"/>
      <c r="B49" s="38"/>
      <c r="C49" s="39"/>
      <c r="D49" s="39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7"/>
    </row>
    <row r="50" spans="1:21" ht="15">
      <c r="A50" s="37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37"/>
      <c r="U50" s="37"/>
    </row>
    <row r="51" spans="1:21" ht="15">
      <c r="A51" s="37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37"/>
      <c r="U51" s="37"/>
    </row>
    <row r="52" spans="1:21" ht="15">
      <c r="A52" s="37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37"/>
    </row>
    <row r="53" spans="1:2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5.75">
      <c r="A54" s="37"/>
      <c r="B54" s="43"/>
      <c r="C54" s="44"/>
      <c r="D54" s="43"/>
      <c r="E54" s="43"/>
      <c r="F54" s="43"/>
      <c r="G54" s="43"/>
      <c r="H54" s="43"/>
      <c r="I54" s="43"/>
      <c r="J54" s="43"/>
      <c r="K54" s="43"/>
      <c r="L54" s="43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5.75">
      <c r="A55" s="37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6"/>
      <c r="M55" s="37"/>
      <c r="N55" s="37"/>
      <c r="O55" s="37"/>
      <c r="P55" s="37"/>
      <c r="Q55" s="37"/>
      <c r="R55" s="37"/>
      <c r="S55" s="37"/>
      <c r="T55" s="45"/>
      <c r="U55" s="37"/>
    </row>
    <row r="56" spans="1:2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61" spans="1:21">
      <c r="C61" s="34">
        <v>2000</v>
      </c>
      <c r="D61">
        <v>2010</v>
      </c>
      <c r="F61" s="34">
        <v>2000</v>
      </c>
      <c r="G61">
        <v>2010</v>
      </c>
    </row>
    <row r="62" spans="1:21">
      <c r="B62" s="31" t="s">
        <v>107</v>
      </c>
      <c r="C62">
        <v>32181</v>
      </c>
      <c r="D62" s="35">
        <v>38906</v>
      </c>
      <c r="F62" s="47">
        <f>+C62/$C$80</f>
        <v>6.2986870640183518E-2</v>
      </c>
      <c r="G62" s="47">
        <f>+D62/$D$80</f>
        <v>6.7478714529274134E-2</v>
      </c>
    </row>
    <row r="63" spans="1:21">
      <c r="B63" s="32" t="s">
        <v>108</v>
      </c>
      <c r="C63">
        <v>34396</v>
      </c>
      <c r="D63" s="36">
        <v>37499</v>
      </c>
      <c r="F63" s="47">
        <f t="shared" ref="F63:F80" si="0">+C63/$C$80</f>
        <v>6.73222212653352E-2</v>
      </c>
      <c r="G63" s="47">
        <f t="shared" ref="G63:G80" si="1">+D63/$D$80</f>
        <v>6.503840837231406E-2</v>
      </c>
    </row>
    <row r="64" spans="1:21">
      <c r="B64" s="32" t="s">
        <v>109</v>
      </c>
      <c r="C64">
        <v>33898</v>
      </c>
      <c r="D64" s="36">
        <v>36372</v>
      </c>
      <c r="F64" s="47">
        <f t="shared" si="0"/>
        <v>6.634750135051555E-2</v>
      </c>
      <c r="G64" s="47">
        <f t="shared" si="1"/>
        <v>6.3083735281415684E-2</v>
      </c>
    </row>
    <row r="65" spans="2:7">
      <c r="B65" s="32" t="s">
        <v>110</v>
      </c>
      <c r="C65">
        <v>28690</v>
      </c>
      <c r="D65" s="36">
        <v>34785</v>
      </c>
      <c r="F65" s="47">
        <f t="shared" si="0"/>
        <v>5.6154044891919608E-2</v>
      </c>
      <c r="G65" s="47">
        <f t="shared" si="1"/>
        <v>6.0331236439130229E-2</v>
      </c>
    </row>
    <row r="66" spans="2:7">
      <c r="B66" s="32" t="s">
        <v>111</v>
      </c>
      <c r="C66">
        <v>23528</v>
      </c>
      <c r="D66" s="36">
        <v>30652</v>
      </c>
      <c r="F66" s="47">
        <f t="shared" si="0"/>
        <v>4.6050622802965652E-2</v>
      </c>
      <c r="G66" s="47">
        <f t="shared" si="1"/>
        <v>5.3162945503297969E-2</v>
      </c>
    </row>
    <row r="67" spans="2:7">
      <c r="B67" s="32" t="s">
        <v>112</v>
      </c>
      <c r="C67">
        <v>25579</v>
      </c>
      <c r="D67" s="36">
        <v>31618</v>
      </c>
      <c r="F67" s="47">
        <f t="shared" si="0"/>
        <v>5.0064981327654641E-2</v>
      </c>
      <c r="G67" s="47">
        <f t="shared" si="1"/>
        <v>5.4838379581210857E-2</v>
      </c>
    </row>
    <row r="68" spans="2:7">
      <c r="B68" s="32" t="s">
        <v>113</v>
      </c>
      <c r="C68">
        <v>31519</v>
      </c>
      <c r="D68" s="36">
        <v>29400</v>
      </c>
      <c r="F68" s="47">
        <f t="shared" si="0"/>
        <v>6.1691158624901155E-2</v>
      </c>
      <c r="G68" s="47">
        <f t="shared" si="1"/>
        <v>5.0991471936479196E-2</v>
      </c>
    </row>
    <row r="69" spans="2:7">
      <c r="B69" s="32" t="s">
        <v>114</v>
      </c>
      <c r="C69">
        <v>38219</v>
      </c>
      <c r="D69" s="36">
        <v>31139</v>
      </c>
      <c r="F69" s="47">
        <f t="shared" si="0"/>
        <v>7.4804860290145547E-2</v>
      </c>
      <c r="G69" s="47">
        <f t="shared" si="1"/>
        <v>5.4007600157483869E-2</v>
      </c>
    </row>
    <row r="70" spans="2:7">
      <c r="B70" s="32" t="s">
        <v>115</v>
      </c>
      <c r="C70">
        <v>37659</v>
      </c>
      <c r="D70" s="36">
        <v>35575</v>
      </c>
      <c r="F70" s="47">
        <f t="shared" si="0"/>
        <v>7.3708789703199745E-2</v>
      </c>
      <c r="G70" s="47">
        <f t="shared" si="1"/>
        <v>6.170141544694719E-2</v>
      </c>
    </row>
    <row r="71" spans="2:7">
      <c r="B71" s="32" t="s">
        <v>116</v>
      </c>
      <c r="C71">
        <v>32533</v>
      </c>
      <c r="D71" s="36">
        <v>39698</v>
      </c>
      <c r="F71" s="47">
        <f t="shared" si="0"/>
        <v>6.367582929483516E-2</v>
      </c>
      <c r="G71" s="47">
        <f t="shared" si="1"/>
        <v>6.885236234470582E-2</v>
      </c>
    </row>
    <row r="72" spans="2:7">
      <c r="B72" s="32" t="s">
        <v>117</v>
      </c>
      <c r="C72">
        <v>30760</v>
      </c>
      <c r="D72" s="36">
        <v>38873</v>
      </c>
      <c r="F72" s="47">
        <f t="shared" si="0"/>
        <v>6.0205591525808545E-2</v>
      </c>
      <c r="G72" s="47">
        <f t="shared" si="1"/>
        <v>6.7421479203631146E-2</v>
      </c>
    </row>
    <row r="73" spans="2:7">
      <c r="B73" s="32" t="s">
        <v>118</v>
      </c>
      <c r="C73">
        <v>25587</v>
      </c>
      <c r="D73" s="36">
        <v>34986</v>
      </c>
      <c r="F73" s="47">
        <f t="shared" si="0"/>
        <v>5.0080639478896724E-2</v>
      </c>
      <c r="G73" s="47">
        <f t="shared" si="1"/>
        <v>6.0679851604410244E-2</v>
      </c>
    </row>
    <row r="74" spans="2:7">
      <c r="B74" s="32" t="s">
        <v>119</v>
      </c>
      <c r="C74">
        <v>23107</v>
      </c>
      <c r="D74" s="36">
        <v>35960</v>
      </c>
      <c r="F74" s="47">
        <f t="shared" si="0"/>
        <v>4.5226612593851044E-2</v>
      </c>
      <c r="G74" s="47">
        <f t="shared" si="1"/>
        <v>6.2369160912782037E-2</v>
      </c>
    </row>
    <row r="75" spans="2:7">
      <c r="B75" s="32" t="s">
        <v>120</v>
      </c>
      <c r="C75">
        <v>26075</v>
      </c>
      <c r="D75" s="36">
        <v>31740</v>
      </c>
      <c r="F75" s="47">
        <f t="shared" si="0"/>
        <v>5.1035786704663778E-2</v>
      </c>
      <c r="G75" s="47">
        <f t="shared" si="1"/>
        <v>5.504997684570917E-2</v>
      </c>
    </row>
    <row r="76" spans="2:7">
      <c r="B76" s="32" t="s">
        <v>121</v>
      </c>
      <c r="C76">
        <v>28229</v>
      </c>
      <c r="D76" s="36">
        <v>26474</v>
      </c>
      <c r="F76" s="47">
        <f t="shared" si="0"/>
        <v>5.5251743926594585E-2</v>
      </c>
      <c r="G76" s="47">
        <f t="shared" si="1"/>
        <v>4.591660639613436E-2</v>
      </c>
    </row>
    <row r="77" spans="2:7">
      <c r="B77" s="32" t="s">
        <v>122</v>
      </c>
      <c r="C77">
        <v>25755</v>
      </c>
      <c r="D77" s="36">
        <v>23556</v>
      </c>
      <c r="F77" s="47">
        <f t="shared" si="0"/>
        <v>5.0409460654980469E-2</v>
      </c>
      <c r="G77" s="47">
        <f t="shared" si="1"/>
        <v>4.0855616086248429E-2</v>
      </c>
    </row>
    <row r="78" spans="2:7">
      <c r="B78" s="32" t="s">
        <v>123</v>
      </c>
      <c r="C78">
        <v>18287</v>
      </c>
      <c r="D78" s="36">
        <v>19724</v>
      </c>
      <c r="F78" s="47">
        <f t="shared" si="0"/>
        <v>3.5792576470496128E-2</v>
      </c>
      <c r="G78" s="47">
        <f t="shared" si="1"/>
        <v>3.4209380696432506E-2</v>
      </c>
    </row>
    <row r="79" spans="2:7">
      <c r="B79" s="32" t="s">
        <v>124</v>
      </c>
      <c r="C79">
        <v>14914</v>
      </c>
      <c r="D79" s="36">
        <v>19610</v>
      </c>
      <c r="F79" s="47">
        <f t="shared" si="0"/>
        <v>2.9190708453052949E-2</v>
      </c>
      <c r="G79" s="47">
        <f t="shared" si="1"/>
        <v>3.4011658662393099E-2</v>
      </c>
    </row>
    <row r="80" spans="2:7">
      <c r="B80" s="33" t="s">
        <v>125</v>
      </c>
      <c r="C80">
        <v>510916</v>
      </c>
      <c r="D80">
        <f>SUM(D62:D79)</f>
        <v>576567</v>
      </c>
      <c r="F80" s="47">
        <f t="shared" si="0"/>
        <v>1</v>
      </c>
      <c r="G80" s="47">
        <f t="shared" si="1"/>
        <v>1</v>
      </c>
    </row>
    <row r="84" spans="2:7">
      <c r="C84" s="34" t="s">
        <v>132</v>
      </c>
      <c r="D84" s="16" t="s">
        <v>133</v>
      </c>
    </row>
    <row r="85" spans="2:7">
      <c r="B85" s="48" t="s">
        <v>105</v>
      </c>
      <c r="C85">
        <v>32181</v>
      </c>
      <c r="D85" s="35">
        <v>38906</v>
      </c>
      <c r="F85" s="47">
        <f>+C85/$C$80</f>
        <v>6.2986870640183518E-2</v>
      </c>
      <c r="G85" s="47">
        <f>+D85/$D$80</f>
        <v>6.7478714529274134E-2</v>
      </c>
    </row>
    <row r="86" spans="2:7">
      <c r="B86" s="48" t="s">
        <v>126</v>
      </c>
      <c r="C86">
        <f>SUM(C63:C64)</f>
        <v>68294</v>
      </c>
      <c r="D86">
        <f>SUM(D63:D64)</f>
        <v>73871</v>
      </c>
      <c r="F86" s="47">
        <f t="shared" ref="F86:F95" si="2">+C86/$C$80</f>
        <v>0.13366972261585075</v>
      </c>
      <c r="G86" s="47">
        <f t="shared" ref="G86:G95" si="3">+D86/$D$80</f>
        <v>0.12812214365372976</v>
      </c>
    </row>
    <row r="87" spans="2:7">
      <c r="B87" s="48" t="s">
        <v>130</v>
      </c>
      <c r="C87">
        <f>SUM(C65:C66)</f>
        <v>52218</v>
      </c>
      <c r="D87">
        <f>SUM(D65:D66)</f>
        <v>65437</v>
      </c>
      <c r="F87" s="47">
        <f t="shared" si="2"/>
        <v>0.10220466769488526</v>
      </c>
      <c r="G87" s="47">
        <f t="shared" si="3"/>
        <v>0.1134941819424282</v>
      </c>
    </row>
    <row r="88" spans="2:7">
      <c r="B88" s="16" t="s">
        <v>127</v>
      </c>
      <c r="C88">
        <f>SUM(C67:C68)</f>
        <v>57098</v>
      </c>
      <c r="D88">
        <f>SUM(D67:D68)</f>
        <v>61018</v>
      </c>
      <c r="F88" s="47">
        <f t="shared" si="2"/>
        <v>0.1117561399525558</v>
      </c>
      <c r="G88" s="47">
        <f t="shared" si="3"/>
        <v>0.10582985151769005</v>
      </c>
    </row>
    <row r="89" spans="2:7">
      <c r="B89" s="16" t="s">
        <v>128</v>
      </c>
      <c r="C89">
        <f>SUM(C69:C70)</f>
        <v>75878</v>
      </c>
      <c r="D89">
        <f>SUM(D69:D70)</f>
        <v>66714</v>
      </c>
      <c r="F89" s="47">
        <f t="shared" si="2"/>
        <v>0.14851364999334529</v>
      </c>
      <c r="G89" s="47">
        <f t="shared" si="3"/>
        <v>0.11570901560443106</v>
      </c>
    </row>
    <row r="90" spans="2:7">
      <c r="B90" s="48" t="s">
        <v>129</v>
      </c>
      <c r="C90">
        <f>SUM(C71:C72)</f>
        <v>63293</v>
      </c>
      <c r="D90">
        <f>SUM(D71:D72)</f>
        <v>78571</v>
      </c>
      <c r="F90" s="47">
        <f t="shared" si="2"/>
        <v>0.12388142082064371</v>
      </c>
      <c r="G90" s="47">
        <f t="shared" si="3"/>
        <v>0.13627384154833697</v>
      </c>
    </row>
    <row r="91" spans="2:7">
      <c r="B91" s="16" t="s">
        <v>131</v>
      </c>
      <c r="C91">
        <f>SUM(C73:C74)</f>
        <v>48694</v>
      </c>
      <c r="D91">
        <f>SUM(D73:D74)</f>
        <v>70946</v>
      </c>
      <c r="F91" s="47">
        <f t="shared" si="2"/>
        <v>9.5307252072747775E-2</v>
      </c>
      <c r="G91" s="47">
        <f t="shared" si="3"/>
        <v>0.12304901251719227</v>
      </c>
    </row>
    <row r="92" spans="2:7">
      <c r="B92" s="48" t="s">
        <v>13</v>
      </c>
      <c r="C92">
        <f>SUM(C75:C76)</f>
        <v>54304</v>
      </c>
      <c r="D92">
        <f>SUM(D74:D75)</f>
        <v>67700</v>
      </c>
      <c r="F92" s="47">
        <f t="shared" si="2"/>
        <v>0.10628753063125837</v>
      </c>
      <c r="G92" s="47">
        <f t="shared" si="3"/>
        <v>0.11741913775849121</v>
      </c>
    </row>
    <row r="93" spans="2:7">
      <c r="B93" s="48" t="s">
        <v>14</v>
      </c>
      <c r="C93">
        <f>SUM(C77:C78)</f>
        <v>44042</v>
      </c>
      <c r="D93">
        <f>SUM(D75:D76)</f>
        <v>58214</v>
      </c>
      <c r="F93" s="47">
        <f t="shared" si="2"/>
        <v>8.6202037125476597E-2</v>
      </c>
      <c r="G93" s="47">
        <f t="shared" si="3"/>
        <v>0.10096658324184353</v>
      </c>
    </row>
    <row r="94" spans="2:7">
      <c r="B94" s="48" t="s">
        <v>106</v>
      </c>
      <c r="C94">
        <v>14914</v>
      </c>
      <c r="D94" s="36">
        <v>19610</v>
      </c>
      <c r="F94" s="47">
        <f t="shared" si="2"/>
        <v>2.9190708453052949E-2</v>
      </c>
      <c r="G94" s="47">
        <f t="shared" si="3"/>
        <v>3.4011658662393099E-2</v>
      </c>
    </row>
    <row r="95" spans="2:7">
      <c r="B95" s="33" t="s">
        <v>125</v>
      </c>
      <c r="C95">
        <v>510916</v>
      </c>
      <c r="D95">
        <v>576567</v>
      </c>
      <c r="F95" s="47">
        <f t="shared" si="2"/>
        <v>1</v>
      </c>
      <c r="G95" s="47">
        <f t="shared" si="3"/>
        <v>1</v>
      </c>
    </row>
    <row r="96" spans="2:7">
      <c r="F96" s="47"/>
      <c r="G96" s="47"/>
    </row>
    <row r="97" spans="6:7">
      <c r="F97" s="47"/>
      <c r="G97" s="47"/>
    </row>
    <row r="98" spans="6:7">
      <c r="F98" s="47"/>
      <c r="G98" s="47"/>
    </row>
    <row r="99" spans="6:7">
      <c r="F99" s="47"/>
      <c r="G99" s="47"/>
    </row>
    <row r="100" spans="6:7">
      <c r="F100" s="47"/>
      <c r="G100" s="47"/>
    </row>
    <row r="101" spans="6:7">
      <c r="F101" s="47"/>
      <c r="G101" s="47"/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C86:D9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2024-02-15T16:11:52Z</cp:lastPrinted>
  <dcterms:created xsi:type="dcterms:W3CDTF">1999-09-23T14:00:03Z</dcterms:created>
  <dcterms:modified xsi:type="dcterms:W3CDTF">2024-02-15T16:12:33Z</dcterms:modified>
</cp:coreProperties>
</file>