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7320" yWindow="-255" windowWidth="7305" windowHeight="7575"/>
  </bookViews>
  <sheets>
    <sheet name="chart" sheetId="4" r:id="rId1"/>
    <sheet name="data" sheetId="3" r:id="rId2"/>
  </sheets>
  <definedNames>
    <definedName name="_xlnm._FilterDatabase" localSheetId="0" hidden="1">chart!$A$5:$Z$48</definedName>
    <definedName name="_xlnm.Print_Area" localSheetId="0">chart!$A$1:$AB$52</definedName>
  </definedNames>
  <calcPr calcId="162913"/>
</workbook>
</file>

<file path=xl/calcChain.xml><?xml version="1.0" encoding="utf-8"?>
<calcChain xmlns="http://schemas.openxmlformats.org/spreadsheetml/2006/main">
  <c r="AB47" i="4" l="1"/>
  <c r="AB46" i="4"/>
  <c r="AB45" i="4"/>
  <c r="AB43" i="4"/>
  <c r="AB42" i="4"/>
  <c r="AB41" i="4"/>
  <c r="AB39" i="4"/>
  <c r="AB38" i="4"/>
  <c r="AB37" i="4"/>
  <c r="AB35" i="4"/>
  <c r="AB34" i="4"/>
  <c r="AB33" i="4"/>
  <c r="AB31" i="4"/>
  <c r="AB30" i="4"/>
  <c r="AB29" i="4"/>
  <c r="AB27" i="4"/>
  <c r="AB26" i="4"/>
  <c r="AB25" i="4"/>
  <c r="AB23" i="4"/>
  <c r="AB22" i="4"/>
  <c r="AB21" i="4"/>
  <c r="AB19" i="4"/>
  <c r="AB18" i="4"/>
  <c r="AB17" i="4"/>
  <c r="AB15" i="4"/>
  <c r="AB14" i="4"/>
  <c r="AB13" i="4"/>
  <c r="AB11" i="4"/>
  <c r="AB10" i="4"/>
  <c r="AB9" i="4"/>
  <c r="AB7" i="4"/>
  <c r="AB6" i="4"/>
  <c r="AB5" i="4"/>
  <c r="Y47" i="4"/>
  <c r="Y46" i="4"/>
  <c r="Y45" i="4"/>
  <c r="Y43" i="4"/>
  <c r="Y42" i="4"/>
  <c r="Y41" i="4"/>
  <c r="Y39" i="4"/>
  <c r="Y38" i="4"/>
  <c r="Y37" i="4"/>
  <c r="Y35" i="4"/>
  <c r="Y34" i="4"/>
  <c r="Y33" i="4"/>
  <c r="Y31" i="4"/>
  <c r="Y30" i="4"/>
  <c r="Y29" i="4"/>
  <c r="Y27" i="4"/>
  <c r="Y26" i="4"/>
  <c r="Y25" i="4"/>
  <c r="Y23" i="4"/>
  <c r="Y22" i="4"/>
  <c r="Y21" i="4"/>
  <c r="Y19" i="4"/>
  <c r="Y18" i="4"/>
  <c r="Y17" i="4"/>
  <c r="Y14" i="4"/>
  <c r="Y13" i="4"/>
  <c r="Y11" i="4"/>
  <c r="Y10" i="4"/>
  <c r="Y9" i="4"/>
  <c r="Y7" i="4"/>
  <c r="Y6" i="4"/>
  <c r="Y5" i="4"/>
  <c r="V47" i="4"/>
  <c r="V46" i="4"/>
  <c r="V45" i="4"/>
  <c r="V43" i="4"/>
  <c r="V42" i="4"/>
  <c r="V41" i="4"/>
  <c r="V39" i="4"/>
  <c r="V38" i="4"/>
  <c r="V37" i="4"/>
  <c r="V35" i="4"/>
  <c r="V34" i="4"/>
  <c r="V33" i="4"/>
  <c r="V31" i="4"/>
  <c r="V30" i="4"/>
  <c r="V29" i="4"/>
  <c r="V27" i="4"/>
  <c r="V26" i="4"/>
  <c r="V25" i="4"/>
  <c r="V23" i="4"/>
  <c r="V22" i="4"/>
  <c r="V21" i="4"/>
  <c r="V19" i="4"/>
  <c r="V18" i="4"/>
  <c r="V17" i="4"/>
  <c r="V14" i="4"/>
  <c r="V13" i="4"/>
  <c r="V11" i="4"/>
  <c r="V10" i="4"/>
  <c r="V9" i="4"/>
  <c r="V6" i="4"/>
  <c r="V5" i="4"/>
  <c r="S46" i="4"/>
  <c r="S45" i="4"/>
  <c r="S43" i="4"/>
  <c r="S37" i="4"/>
  <c r="S35" i="4"/>
  <c r="S34" i="4"/>
  <c r="S30" i="4"/>
  <c r="S27" i="4"/>
  <c r="S25" i="4"/>
  <c r="S22" i="4"/>
  <c r="S21" i="4"/>
  <c r="S19" i="4"/>
  <c r="S18" i="4"/>
  <c r="S13" i="4"/>
  <c r="S11" i="4"/>
  <c r="S10" i="4"/>
  <c r="S5" i="4"/>
  <c r="P47" i="4"/>
  <c r="P46" i="4"/>
  <c r="P45" i="4"/>
  <c r="P43" i="4"/>
  <c r="P42" i="4"/>
  <c r="P41" i="4"/>
  <c r="P39" i="4"/>
  <c r="P38" i="4"/>
  <c r="P37" i="4"/>
  <c r="P35" i="4"/>
  <c r="P34" i="4"/>
  <c r="P33" i="4"/>
  <c r="P31" i="4"/>
  <c r="P30" i="4"/>
  <c r="P29" i="4"/>
  <c r="P27" i="4"/>
  <c r="P26" i="4"/>
  <c r="P25" i="4"/>
  <c r="P23" i="4"/>
  <c r="P22" i="4"/>
  <c r="P21" i="4"/>
  <c r="P19" i="4"/>
  <c r="P18" i="4"/>
  <c r="P17" i="4"/>
  <c r="P15" i="4"/>
  <c r="P14" i="4"/>
  <c r="P13" i="4"/>
  <c r="P11" i="4"/>
  <c r="P10" i="4"/>
  <c r="P9" i="4"/>
  <c r="P7" i="4"/>
  <c r="P5" i="4"/>
  <c r="M47" i="4"/>
  <c r="M46" i="4"/>
  <c r="M43" i="4"/>
  <c r="M42" i="4"/>
  <c r="M41" i="4"/>
  <c r="M38" i="4"/>
  <c r="M37" i="4"/>
  <c r="M35" i="4"/>
  <c r="M34" i="4"/>
  <c r="M33" i="4"/>
  <c r="M31" i="4"/>
  <c r="M30" i="4"/>
  <c r="M29" i="4"/>
  <c r="M27" i="4"/>
  <c r="M26" i="4"/>
  <c r="M25" i="4"/>
  <c r="M22" i="4"/>
  <c r="M21" i="4"/>
  <c r="M19" i="4"/>
  <c r="M18" i="4"/>
  <c r="M17" i="4"/>
  <c r="M14" i="4"/>
  <c r="M13" i="4"/>
  <c r="M11" i="4"/>
  <c r="M10" i="4"/>
  <c r="M5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7" i="4"/>
  <c r="J26" i="4"/>
  <c r="J25" i="4"/>
  <c r="J23" i="4"/>
  <c r="J22" i="4"/>
  <c r="J21" i="4"/>
  <c r="J19" i="4"/>
  <c r="J18" i="4"/>
  <c r="J17" i="4"/>
  <c r="J15" i="4"/>
  <c r="J14" i="4"/>
  <c r="J13" i="4"/>
  <c r="J11" i="4"/>
  <c r="J10" i="4"/>
  <c r="J9" i="4"/>
  <c r="J7" i="4"/>
  <c r="J6" i="4"/>
  <c r="J5" i="4"/>
  <c r="G47" i="4"/>
  <c r="G46" i="4"/>
  <c r="G45" i="4"/>
  <c r="G43" i="4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3" i="4"/>
  <c r="G22" i="4"/>
  <c r="G21" i="4"/>
  <c r="G19" i="4"/>
  <c r="G18" i="4"/>
  <c r="G17" i="4"/>
  <c r="G15" i="4"/>
  <c r="G14" i="4"/>
  <c r="G13" i="4"/>
  <c r="G11" i="4"/>
  <c r="G10" i="4"/>
  <c r="G9" i="4"/>
  <c r="G7" i="4"/>
  <c r="G6" i="4"/>
  <c r="G5" i="4"/>
  <c r="D6" i="4"/>
  <c r="D7" i="4"/>
  <c r="D9" i="4"/>
  <c r="D10" i="4"/>
  <c r="D11" i="4"/>
  <c r="D13" i="4"/>
  <c r="D14" i="4"/>
  <c r="D15" i="4"/>
  <c r="D17" i="4"/>
  <c r="D18" i="4"/>
  <c r="D19" i="4"/>
  <c r="D21" i="4"/>
  <c r="D22" i="4"/>
  <c r="D23" i="4"/>
  <c r="D25" i="4"/>
  <c r="D26" i="4"/>
  <c r="D27" i="4"/>
  <c r="D29" i="4"/>
  <c r="D30" i="4"/>
  <c r="D31" i="4"/>
  <c r="D33" i="4"/>
  <c r="D34" i="4"/>
  <c r="D35" i="4"/>
  <c r="D37" i="4"/>
  <c r="D38" i="4"/>
  <c r="D39" i="4"/>
  <c r="D41" i="4"/>
  <c r="D42" i="4"/>
  <c r="D43" i="4"/>
  <c r="D45" i="4"/>
  <c r="D46" i="4"/>
  <c r="D47" i="4"/>
  <c r="D5" i="4"/>
  <c r="AA48" i="4"/>
  <c r="Z48" i="4"/>
  <c r="X48" i="4"/>
  <c r="Y48" i="4" s="1"/>
  <c r="W48" i="4"/>
  <c r="U48" i="4"/>
  <c r="T48" i="4"/>
  <c r="R48" i="4"/>
  <c r="S48" i="4" s="1"/>
  <c r="O48" i="4"/>
  <c r="N48" i="4"/>
  <c r="L48" i="4"/>
  <c r="M48" i="4" s="1"/>
  <c r="K48" i="4"/>
  <c r="I48" i="4"/>
  <c r="H48" i="4"/>
  <c r="F48" i="4"/>
  <c r="G48" i="4" s="1"/>
  <c r="E48" i="4"/>
  <c r="C48" i="4"/>
  <c r="D48" i="4" s="1"/>
  <c r="B48" i="4"/>
  <c r="AB48" i="4" l="1"/>
  <c r="J48" i="4"/>
  <c r="P48" i="4"/>
  <c r="V48" i="4"/>
</calcChain>
</file>

<file path=xl/sharedStrings.xml><?xml version="1.0" encoding="utf-8"?>
<sst xmlns="http://schemas.openxmlformats.org/spreadsheetml/2006/main" count="84" uniqueCount="50">
  <si>
    <t>Municipality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</si>
  <si>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</si>
  <si>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</si>
  <si>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</si>
  <si>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</si>
  <si>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</si>
  <si>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</si>
  <si>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</si>
  <si>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</si>
  <si>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</si>
  <si>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</si>
  <si>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</si>
  <si>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</si>
  <si>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</si>
  <si>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</si>
  <si>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</si>
  <si>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</si>
  <si>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</si>
  <si>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</si>
  <si>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</si>
  <si>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</si>
  <si>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</si>
  <si>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</si>
  <si>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</si>
  <si>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</si>
  <si>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</si>
  <si>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</si>
  <si>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</si>
  <si>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</si>
  <si>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</si>
  <si>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</si>
  <si>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</si>
  <si>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</si>
  <si>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Toms River Township</t>
  </si>
  <si>
    <t>Total Population</t>
  </si>
  <si>
    <t>Some Other Race</t>
  </si>
  <si>
    <t>Two or More Races</t>
  </si>
  <si>
    <t>Point Pleasant Beach Boro</t>
  </si>
  <si>
    <t>White
Alone</t>
  </si>
  <si>
    <t>Black
Alone</t>
  </si>
  <si>
    <t>Am. Indian Eskimo Aleutian Alone</t>
  </si>
  <si>
    <t>Asian
Alone</t>
  </si>
  <si>
    <t>Native Hawaiian Pacific Islander Alone</t>
  </si>
  <si>
    <t>Hispanic*
of any race</t>
  </si>
  <si>
    <t>Asian 
Alone</t>
  </si>
  <si>
    <t>Per Chg</t>
  </si>
  <si>
    <t>Native Hawaiian, Pacific Islander Alone</t>
  </si>
  <si>
    <t>American Indian, Eskimo Aleutian Alone</t>
  </si>
  <si>
    <t>z</t>
  </si>
  <si>
    <t>Ocean County Population by Race and Hispanic Origin by Municipality, Census 2010 - 2020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</si>
</sst>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3" fontId="5" fillId="0" borderId="0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3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3" fillId="2" borderId="4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Border="1"/>
    <xf numFmtId="0" fontId="9" fillId="2" borderId="4" xfId="0" applyFont="1" applyFill="1" applyBorder="1" applyAlignment="1">
      <alignment horizontal="right" wrapText="1"/>
    </xf>
    <xf numFmtId="0" fontId="7" fillId="0" borderId="0" xfId="0" applyFont="1"/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/>
    <xf numFmtId="49" fontId="1" fillId="0" borderId="0" xfId="0" applyNumberFormat="1" applyFont="1"/>
    <xf numFmtId="0" fontId="2" fillId="0" borderId="15" xfId="0" applyFont="1" applyBorder="1"/>
    <xf numFmtId="0" fontId="2" fillId="0" borderId="16" xfId="0" applyFont="1" applyBorder="1"/>
    <xf numFmtId="0" fontId="7" fillId="0" borderId="16" xfId="0" applyFont="1" applyBorder="1"/>
    <xf numFmtId="3" fontId="5" fillId="0" borderId="16" xfId="0" applyNumberFormat="1" applyFont="1" applyBorder="1"/>
    <xf numFmtId="0" fontId="2" fillId="0" borderId="16" xfId="0" applyFont="1" applyFill="1" applyBorder="1"/>
    <xf numFmtId="0" fontId="2" fillId="0" borderId="17" xfId="0" applyFont="1" applyBorder="1"/>
    <xf numFmtId="9" fontId="7" fillId="0" borderId="1" xfId="2" applyNumberFormat="1" applyFont="1" applyBorder="1" applyAlignment="1">
      <alignment horizontal="right"/>
    </xf>
    <xf numFmtId="9" fontId="7" fillId="0" borderId="2" xfId="2" applyNumberFormat="1" applyFont="1" applyBorder="1" applyAlignment="1">
      <alignment horizontal="right"/>
    </xf>
    <xf numFmtId="9" fontId="8" fillId="0" borderId="9" xfId="2" applyNumberFormat="1" applyFont="1" applyBorder="1" applyAlignment="1">
      <alignment horizontal="right" vertical="center"/>
    </xf>
    <xf numFmtId="9" fontId="7" fillId="0" borderId="3" xfId="2" applyNumberFormat="1" applyFont="1" applyBorder="1" applyAlignment="1">
      <alignment horizontal="right"/>
    </xf>
    <xf numFmtId="9" fontId="7" fillId="0" borderId="8" xfId="2" applyNumberFormat="1" applyFont="1" applyBorder="1" applyAlignment="1">
      <alignment horizontal="right"/>
    </xf>
    <xf numFmtId="9" fontId="8" fillId="0" borderId="14" xfId="2" applyNumberFormat="1" applyFont="1" applyBorder="1" applyAlignment="1">
      <alignment horizontal="right" vertical="center"/>
    </xf>
    <xf numFmtId="9" fontId="2" fillId="0" borderId="0" xfId="2" applyFont="1" applyFill="1" applyBorder="1"/>
    <xf numFmtId="1" fontId="2" fillId="0" borderId="0" xfId="0" applyNumberFormat="1" applyFont="1" applyFill="1" applyBorder="1"/>
    <xf numFmtId="164" fontId="8" fillId="0" borderId="9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Percentage by Race in Ocean County 2010</a:t>
            </a:r>
          </a:p>
        </c:rich>
      </c:tx>
      <c:layout>
        <c:manualLayout>
          <c:xMode val="edge"/>
          <c:yMode val="edge"/>
          <c:x val="0.5253686810579109"/>
          <c:y val="1.4780853829257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453852685868802E-3"/>
          <c:y val="2.6624166932032369E-2"/>
          <c:w val="0.96942573183828151"/>
          <c:h val="0.79224931185262371"/>
        </c:manualLayout>
      </c:layout>
      <c:pie3DChart>
        <c:varyColors val="1"/>
        <c:ser>
          <c:idx val="0"/>
          <c:order val="0"/>
          <c:tx>
            <c:strRef>
              <c:f>data!$B$4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explosion val="59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90-4AC9-B8DC-996335D78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90-4AC9-B8DC-996335D78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90-4AC9-B8DC-996335D78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90-4AC9-B8DC-996335D78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90-4AC9-B8DC-996335D78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690-4AC9-B8DC-996335D78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690-4AC9-B8DC-996335D7882C}"/>
              </c:ext>
            </c:extLst>
          </c:dPt>
          <c:dLbls>
            <c:dLbl>
              <c:idx val="0"/>
              <c:layout>
                <c:manualLayout>
                  <c:x val="-0.11486904007516192"/>
                  <c:y val="0.18893110694083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90-4AC9-B8DC-996335D7882C}"/>
                </c:ext>
              </c:extLst>
            </c:dLbl>
            <c:dLbl>
              <c:idx val="1"/>
              <c:layout>
                <c:manualLayout>
                  <c:x val="1.9114585453752404E-2"/>
                  <c:y val="-0.431418241535641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90-4AC9-B8DC-996335D7882C}"/>
                </c:ext>
              </c:extLst>
            </c:dLbl>
            <c:dLbl>
              <c:idx val="2"/>
              <c:layout>
                <c:manualLayout>
                  <c:x val="0.15239300399703082"/>
                  <c:y val="-0.39070966200472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90-4AC9-B8DC-996335D7882C}"/>
                </c:ext>
              </c:extLst>
            </c:dLbl>
            <c:dLbl>
              <c:idx val="3"/>
              <c:layout>
                <c:manualLayout>
                  <c:x val="0.24112452253969563"/>
                  <c:y val="-0.2518204470695086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896860208769157E-2"/>
                      <c:h val="0.204880991785980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690-4AC9-B8DC-996335D7882C}"/>
                </c:ext>
              </c:extLst>
            </c:dLbl>
            <c:dLbl>
              <c:idx val="4"/>
              <c:layout>
                <c:manualLayout>
                  <c:x val="0.11573063347389215"/>
                  <c:y val="-3.70101708195839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90-4AC9-B8DC-996335D7882C}"/>
                </c:ext>
              </c:extLst>
            </c:dLbl>
            <c:dLbl>
              <c:idx val="5"/>
              <c:layout>
                <c:manualLayout>
                  <c:x val="-0.32370054671261367"/>
                  <c:y val="4.764058530793510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74593695852153"/>
                      <c:h val="0.15561532187396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690-4AC9-B8DC-996335D7882C}"/>
                </c:ext>
              </c:extLst>
            </c:dLbl>
            <c:dLbl>
              <c:idx val="6"/>
              <c:layout>
                <c:manualLayout>
                  <c:x val="-0.52890717151093569"/>
                  <c:y val="-0.1472555637197556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75767129315407"/>
                      <c:h val="0.198084882118602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690-4AC9-B8DC-996335D788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data!$A$5:$A$11</c:f>
              <c:strCache>
                <c:ptCount val="7"/>
                <c:pt idx="0">
                  <c:v>White
Alone</c:v>
                </c:pt>
                <c:pt idx="1">
                  <c:v>Black
Alone</c:v>
                </c:pt>
                <c:pt idx="2">
                  <c:v>Some Other Race</c:v>
                </c:pt>
                <c:pt idx="3">
                  <c:v>Asian 
Alone</c:v>
                </c:pt>
                <c:pt idx="4">
                  <c:v>Two or More Races</c:v>
                </c:pt>
                <c:pt idx="5">
                  <c:v>Am. Indian Eskimo Aleutian Alone</c:v>
                </c:pt>
                <c:pt idx="6">
                  <c:v>Native Hawaiian Pacific Islander Alone</c:v>
                </c:pt>
              </c:strCache>
            </c:strRef>
          </c:cat>
          <c:val>
            <c:numRef>
              <c:f>data!$B$5:$B$11</c:f>
              <c:numCache>
                <c:formatCode>General</c:formatCode>
                <c:ptCount val="7"/>
                <c:pt idx="0">
                  <c:v>524577</c:v>
                </c:pt>
                <c:pt idx="1">
                  <c:v>18164</c:v>
                </c:pt>
                <c:pt idx="2">
                  <c:v>14165</c:v>
                </c:pt>
                <c:pt idx="3">
                  <c:v>10081</c:v>
                </c:pt>
                <c:pt idx="4">
                  <c:v>8485</c:v>
                </c:pt>
                <c:pt idx="5">
                  <c:v>966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90-4AC9-B8DC-996335D7882C}"/>
            </c:ext>
          </c:extLst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E690-4AC9-B8DC-996335D78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E690-4AC9-B8DC-996335D78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E690-4AC9-B8DC-996335D78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E690-4AC9-B8DC-996335D78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E690-4AC9-B8DC-996335D78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E690-4AC9-B8DC-996335D78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E690-4AC9-B8DC-996335D7882C}"/>
              </c:ext>
            </c:extLst>
          </c:dPt>
          <c:cat>
            <c:strRef>
              <c:f>data!$A$5:$A$11</c:f>
              <c:strCache>
                <c:ptCount val="7"/>
                <c:pt idx="0">
                  <c:v>White
Alone</c:v>
                </c:pt>
                <c:pt idx="1">
                  <c:v>Black
Alone</c:v>
                </c:pt>
                <c:pt idx="2">
                  <c:v>Some Other Race</c:v>
                </c:pt>
                <c:pt idx="3">
                  <c:v>Asian 
Alone</c:v>
                </c:pt>
                <c:pt idx="4">
                  <c:v>Two or More Races</c:v>
                </c:pt>
                <c:pt idx="5">
                  <c:v>Am. Indian Eskimo Aleutian Alone</c:v>
                </c:pt>
                <c:pt idx="6">
                  <c:v>Native Hawaiian Pacific Islander Alone</c:v>
                </c:pt>
              </c:strCache>
            </c:strRef>
          </c:cat>
          <c:val>
            <c:numRef>
              <c:f>data!$C$5:$C$11</c:f>
              <c:numCache>
                <c:formatCode>General</c:formatCode>
                <c:ptCount val="7"/>
                <c:pt idx="0">
                  <c:v>534036</c:v>
                </c:pt>
                <c:pt idx="1">
                  <c:v>19079</c:v>
                </c:pt>
                <c:pt idx="2">
                  <c:v>27850</c:v>
                </c:pt>
                <c:pt idx="3">
                  <c:v>11526</c:v>
                </c:pt>
                <c:pt idx="4">
                  <c:v>42352</c:v>
                </c:pt>
                <c:pt idx="5">
                  <c:v>2257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690-4AC9-B8DC-996335D7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Percentage by Race in Ocean County 2020</a:t>
            </a:r>
          </a:p>
        </c:rich>
      </c:tx>
      <c:layout>
        <c:manualLayout>
          <c:xMode val="edge"/>
          <c:yMode val="edge"/>
          <c:x val="0.22848338958680628"/>
          <c:y val="5.0967448888392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3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1121925029875891"/>
          <c:w val="1"/>
          <c:h val="0.819027777777777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56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83-47C8-99AD-CBCF6EF9DF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83-47C8-99AD-CBCF6EF9DF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83-47C8-99AD-CBCF6EF9DF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183-47C8-99AD-CBCF6EF9DF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183-47C8-99AD-CBCF6EF9DF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183-47C8-99AD-CBCF6EF9DF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183-47C8-99AD-CBCF6EF9DFB5}"/>
              </c:ext>
            </c:extLst>
          </c:dPt>
          <c:dLbls>
            <c:dLbl>
              <c:idx val="0"/>
              <c:layout>
                <c:manualLayout>
                  <c:x val="-1.4485502924659636E-2"/>
                  <c:y val="-7.0782170840266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83-47C8-99AD-CBCF6EF9DFB5}"/>
                </c:ext>
              </c:extLst>
            </c:dLbl>
            <c:dLbl>
              <c:idx val="1"/>
              <c:layout>
                <c:manualLayout>
                  <c:x val="-1.5151453692262742E-2"/>
                  <c:y val="-0.1539306130455032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38593302482304"/>
                      <c:h val="0.23509827432706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83-47C8-99AD-CBCF6EF9DFB5}"/>
                </c:ext>
              </c:extLst>
            </c:dLbl>
            <c:dLbl>
              <c:idx val="2"/>
              <c:layout>
                <c:manualLayout>
                  <c:x val="5.7433660530462831E-2"/>
                  <c:y val="-0.167094726952071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83-47C8-99AD-CBCF6EF9DFB5}"/>
                </c:ext>
              </c:extLst>
            </c:dLbl>
            <c:dLbl>
              <c:idx val="3"/>
              <c:layout>
                <c:manualLayout>
                  <c:x val="2.8354685235661509E-2"/>
                  <c:y val="-4.8849277750878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83-47C8-99AD-CBCF6EF9DFB5}"/>
                </c:ext>
              </c:extLst>
            </c:dLbl>
            <c:dLbl>
              <c:idx val="5"/>
              <c:layout>
                <c:manualLayout>
                  <c:x val="-1.407945429736885E-2"/>
                  <c:y val="0.104628552451522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76139060461755"/>
                      <c:h val="0.171018556895822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183-47C8-99AD-CBCF6EF9DFB5}"/>
                </c:ext>
              </c:extLst>
            </c:dLbl>
            <c:dLbl>
              <c:idx val="6"/>
              <c:layout>
                <c:manualLayout>
                  <c:x val="-0.36305793807469122"/>
                  <c:y val="0.1364718308297301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02777777777775"/>
                      <c:h val="0.180277777777777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183-47C8-99AD-CBCF6EF9DF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data!$A$5:$A$11</c:f>
              <c:strCache>
                <c:ptCount val="7"/>
                <c:pt idx="0">
                  <c:v>White
Alone</c:v>
                </c:pt>
                <c:pt idx="1">
                  <c:v>Black
Alone</c:v>
                </c:pt>
                <c:pt idx="2">
                  <c:v>Some Other Race</c:v>
                </c:pt>
                <c:pt idx="3">
                  <c:v>Asian 
Alone</c:v>
                </c:pt>
                <c:pt idx="4">
                  <c:v>Two or More Races</c:v>
                </c:pt>
                <c:pt idx="5">
                  <c:v>Am. Indian Eskimo Aleutian Alone</c:v>
                </c:pt>
                <c:pt idx="6">
                  <c:v>Native Hawaiian Pacific Islander Alone</c:v>
                </c:pt>
              </c:strCache>
            </c:strRef>
          </c:cat>
          <c:val>
            <c:numRef>
              <c:f>data!$C$5:$C$11</c:f>
              <c:numCache>
                <c:formatCode>General</c:formatCode>
                <c:ptCount val="7"/>
                <c:pt idx="0">
                  <c:v>534036</c:v>
                </c:pt>
                <c:pt idx="1">
                  <c:v>19079</c:v>
                </c:pt>
                <c:pt idx="2">
                  <c:v>27850</c:v>
                </c:pt>
                <c:pt idx="3">
                  <c:v>11526</c:v>
                </c:pt>
                <c:pt idx="4">
                  <c:v>42352</c:v>
                </c:pt>
                <c:pt idx="5">
                  <c:v>2257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83-47C8-99AD-CBCF6EF9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8026808257547119"/>
          <c:w val="1"/>
          <c:h val="0.8190277777777778"/>
        </c:manualLayout>
      </c:layout>
      <c:pie3DChart>
        <c:varyColors val="1"/>
        <c:ser>
          <c:idx val="0"/>
          <c:order val="0"/>
          <c:tx>
            <c:strRef>
              <c:f>data!$B$4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explosion val="55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5FF-445E-B996-6FC1991C1D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FF-445E-B996-6FC1991C1D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FF-445E-B996-6FC1991C1D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5FF-445E-B996-6FC1991C1D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5FF-445E-B996-6FC1991C1D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95FF-445E-B996-6FC1991C1D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FF-445E-B996-6FC1991C1D08}"/>
              </c:ext>
            </c:extLst>
          </c:dPt>
          <c:dLbls>
            <c:dLbl>
              <c:idx val="0"/>
              <c:layout>
                <c:manualLayout>
                  <c:x val="4.9493000874890641E-2"/>
                  <c:y val="-0.130542796733741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FF-445E-B996-6FC1991C1D08}"/>
                </c:ext>
              </c:extLst>
            </c:dLbl>
            <c:dLbl>
              <c:idx val="1"/>
              <c:layout>
                <c:manualLayout>
                  <c:x val="6.4527981164004516E-2"/>
                  <c:y val="-0.411085644764461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F-445E-B996-6FC1991C1D08}"/>
                </c:ext>
              </c:extLst>
            </c:dLbl>
            <c:dLbl>
              <c:idx val="2"/>
              <c:layout>
                <c:manualLayout>
                  <c:x val="0.15402203707015735"/>
                  <c:y val="-0.3084072058077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FF-445E-B996-6FC1991C1D08}"/>
                </c:ext>
              </c:extLst>
            </c:dLbl>
            <c:dLbl>
              <c:idx val="3"/>
              <c:layout>
                <c:manualLayout>
                  <c:x val="0.17161322078457605"/>
                  <c:y val="-0.240581178871805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FF-445E-B996-6FC1991C1D08}"/>
                </c:ext>
              </c:extLst>
            </c:dLbl>
            <c:dLbl>
              <c:idx val="4"/>
              <c:layout>
                <c:manualLayout>
                  <c:x val="0.13058286462478466"/>
                  <c:y val="-6.1331678486692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FF-445E-B996-6FC1991C1D08}"/>
                </c:ext>
              </c:extLst>
            </c:dLbl>
            <c:dLbl>
              <c:idx val="5"/>
              <c:layout>
                <c:manualLayout>
                  <c:x val="8.1765716678473571E-2"/>
                  <c:y val="6.40973000798609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88713910761158"/>
                      <c:h val="0.171018518518518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5FF-445E-B996-6FC1991C1D08}"/>
                </c:ext>
              </c:extLst>
            </c:dLbl>
            <c:dLbl>
              <c:idx val="6"/>
              <c:layout>
                <c:manualLayout>
                  <c:x val="-0.31802291279576617"/>
                  <c:y val="5.784630826851333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02777777777775"/>
                      <c:h val="0.180277777777777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5FF-445E-B996-6FC1991C1D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data!$A$5:$A$11</c:f>
              <c:strCache>
                <c:ptCount val="7"/>
                <c:pt idx="0">
                  <c:v>White
Alone</c:v>
                </c:pt>
                <c:pt idx="1">
                  <c:v>Black
Alone</c:v>
                </c:pt>
                <c:pt idx="2">
                  <c:v>Some Other Race</c:v>
                </c:pt>
                <c:pt idx="3">
                  <c:v>Asian 
Alone</c:v>
                </c:pt>
                <c:pt idx="4">
                  <c:v>Two or More Races</c:v>
                </c:pt>
                <c:pt idx="5">
                  <c:v>Am. Indian Eskimo Aleutian Alone</c:v>
                </c:pt>
                <c:pt idx="6">
                  <c:v>Native Hawaiian Pacific Islander Alone</c:v>
                </c:pt>
              </c:strCache>
            </c:strRef>
          </c:cat>
          <c:val>
            <c:numRef>
              <c:f>data!$B$5:$B$11</c:f>
              <c:numCache>
                <c:formatCode>General</c:formatCode>
                <c:ptCount val="7"/>
                <c:pt idx="0">
                  <c:v>524577</c:v>
                </c:pt>
                <c:pt idx="1">
                  <c:v>18164</c:v>
                </c:pt>
                <c:pt idx="2">
                  <c:v>14165</c:v>
                </c:pt>
                <c:pt idx="3">
                  <c:v>10081</c:v>
                </c:pt>
                <c:pt idx="4">
                  <c:v>8485</c:v>
                </c:pt>
                <c:pt idx="5">
                  <c:v>966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F-445E-B996-6FC1991C1D08}"/>
            </c:ext>
          </c:extLst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DE1-46BB-AEBB-22DDBA034B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DE1-46BB-AEBB-22DDBA034B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DE1-46BB-AEBB-22DDBA034B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DE1-46BB-AEBB-22DDBA034B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DE1-46BB-AEBB-22DDBA034B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DE1-46BB-AEBB-22DDBA034B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0DE1-46BB-AEBB-22DDBA034B0C}"/>
              </c:ext>
            </c:extLst>
          </c:dPt>
          <c:cat>
            <c:strRef>
              <c:f>data!$A$5:$A$11</c:f>
              <c:strCache>
                <c:ptCount val="7"/>
                <c:pt idx="0">
                  <c:v>White
Alone</c:v>
                </c:pt>
                <c:pt idx="1">
                  <c:v>Black
Alone</c:v>
                </c:pt>
                <c:pt idx="2">
                  <c:v>Some Other Race</c:v>
                </c:pt>
                <c:pt idx="3">
                  <c:v>Asian 
Alone</c:v>
                </c:pt>
                <c:pt idx="4">
                  <c:v>Two or More Races</c:v>
                </c:pt>
                <c:pt idx="5">
                  <c:v>Am. Indian Eskimo Aleutian Alone</c:v>
                </c:pt>
                <c:pt idx="6">
                  <c:v>Native Hawaiian Pacific Islander Alone</c:v>
                </c:pt>
              </c:strCache>
            </c:strRef>
          </c:cat>
          <c:val>
            <c:numRef>
              <c:f>data!$C$5:$C$11</c:f>
              <c:numCache>
                <c:formatCode>General</c:formatCode>
                <c:ptCount val="7"/>
                <c:pt idx="0">
                  <c:v>534036</c:v>
                </c:pt>
                <c:pt idx="1">
                  <c:v>19079</c:v>
                </c:pt>
                <c:pt idx="2">
                  <c:v>27850</c:v>
                </c:pt>
                <c:pt idx="3">
                  <c:v>11526</c:v>
                </c:pt>
                <c:pt idx="4">
                  <c:v>42352</c:v>
                </c:pt>
                <c:pt idx="5">
                  <c:v>2257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F-445E-B996-6FC1991C1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11907</xdr:rowOff>
    </xdr:from>
    <xdr:to>
      <xdr:col>13</xdr:col>
      <xdr:colOff>309562</xdr:colOff>
      <xdr:row>51</xdr:row>
      <xdr:rowOff>511968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0</xdr:col>
      <xdr:colOff>828675</xdr:colOff>
      <xdr:row>51</xdr:row>
      <xdr:rowOff>781049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0" y="7686675"/>
          <a:ext cx="828675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1032782</xdr:colOff>
      <xdr:row>51</xdr:row>
      <xdr:rowOff>0</xdr:rowOff>
    </xdr:from>
    <xdr:to>
      <xdr:col>11</xdr:col>
      <xdr:colOff>35719</xdr:colOff>
      <xdr:row>52</xdr:row>
      <xdr:rowOff>11906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2782" y="13942219"/>
          <a:ext cx="6575312" cy="70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Includes Mexican, Puerto Rican, Cuban and other Spanish. Hispanic Origin is not a race classification.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z- Some percentages can not be calculated as they cannot be divided by 0.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2010 Demographic Profile DP1, 2011; 2020 Census Redistricting Data (Public Law 94-171), August 2021.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Planning Department, September 2021.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333374</xdr:colOff>
      <xdr:row>48</xdr:row>
      <xdr:rowOff>4762</xdr:rowOff>
    </xdr:from>
    <xdr:to>
      <xdr:col>27</xdr:col>
      <xdr:colOff>619125</xdr:colOff>
      <xdr:row>50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14</xdr:row>
      <xdr:rowOff>109537</xdr:rowOff>
    </xdr:from>
    <xdr:to>
      <xdr:col>8</xdr:col>
      <xdr:colOff>409575</xdr:colOff>
      <xdr:row>33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9"/>
  <sheetViews>
    <sheetView tabSelected="1" topLeftCell="A28" zoomScale="80" zoomScaleNormal="80" workbookViewId="0">
      <selection activeCell="Y53" sqref="Y53"/>
    </sheetView>
  </sheetViews>
  <sheetFormatPr defaultRowHeight="15" x14ac:dyDescent="0.2"/>
  <cols>
    <col min="1" max="1" width="31" style="3" customWidth="1"/>
    <col min="2" max="3" width="9.5703125" style="1" customWidth="1"/>
    <col min="4" max="4" width="9.140625" style="21" customWidth="1"/>
    <col min="5" max="5" width="9.5703125" style="1" bestFit="1" customWidth="1"/>
    <col min="6" max="6" width="9.5703125" style="1" customWidth="1"/>
    <col min="7" max="7" width="8.28515625" style="1" customWidth="1"/>
    <col min="8" max="8" width="8.28515625" style="1" bestFit="1" customWidth="1"/>
    <col min="9" max="9" width="8.28515625" style="1" customWidth="1"/>
    <col min="10" max="10" width="8.7109375" style="1" bestFit="1" customWidth="1"/>
    <col min="11" max="11" width="6.42578125" style="1" bestFit="1" customWidth="1"/>
    <col min="12" max="12" width="7" style="1" bestFit="1" customWidth="1"/>
    <col min="13" max="13" width="9.28515625" style="1" bestFit="1" customWidth="1"/>
    <col min="14" max="15" width="8.28515625" style="1" customWidth="1"/>
    <col min="16" max="16" width="8.7109375" style="1" bestFit="1" customWidth="1"/>
    <col min="17" max="18" width="6.42578125" style="1" bestFit="1" customWidth="1"/>
    <col min="19" max="19" width="8" style="1" customWidth="1"/>
    <col min="20" max="20" width="8.28515625" style="1" bestFit="1" customWidth="1"/>
    <col min="21" max="21" width="8.28515625" style="1" customWidth="1"/>
    <col min="22" max="22" width="8.7109375" style="1" bestFit="1" customWidth="1"/>
    <col min="23" max="23" width="7" style="1" bestFit="1" customWidth="1"/>
    <col min="24" max="24" width="8.28515625" style="1" bestFit="1" customWidth="1"/>
    <col min="25" max="25" width="9.28515625" style="1" bestFit="1" customWidth="1"/>
    <col min="26" max="26" width="8.28515625" style="1" bestFit="1" customWidth="1"/>
    <col min="27" max="27" width="8.28515625" style="1" customWidth="1"/>
    <col min="28" max="28" width="9.42578125" style="1" bestFit="1" customWidth="1"/>
    <col min="29" max="32" width="9.140625" style="4"/>
    <col min="33" max="33" width="12.28515625" style="4" bestFit="1" customWidth="1"/>
    <col min="34" max="34" width="17.7109375" style="4" bestFit="1" customWidth="1"/>
    <col min="35" max="16384" width="9.140625" style="4"/>
  </cols>
  <sheetData>
    <row r="1" spans="1:28" ht="27.75" x14ac:dyDescent="0.4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6"/>
    </row>
    <row r="2" spans="1:28" ht="6" customHeight="1" thickBot="1" x14ac:dyDescent="0.3">
      <c r="B2" s="3"/>
      <c r="C2" s="3"/>
      <c r="D2" s="19"/>
      <c r="N2" s="2"/>
      <c r="O2" s="2"/>
      <c r="P2" s="2"/>
      <c r="Q2" s="2"/>
      <c r="R2" s="2"/>
      <c r="S2" s="2"/>
    </row>
    <row r="3" spans="1:28" ht="66.75" customHeight="1" thickTop="1" x14ac:dyDescent="0.2">
      <c r="A3" s="22" t="s">
        <v>0</v>
      </c>
      <c r="B3" s="50" t="s">
        <v>34</v>
      </c>
      <c r="C3" s="50"/>
      <c r="D3" s="50"/>
      <c r="E3" s="50" t="s">
        <v>38</v>
      </c>
      <c r="F3" s="50"/>
      <c r="G3" s="50"/>
      <c r="H3" s="50" t="s">
        <v>39</v>
      </c>
      <c r="I3" s="50"/>
      <c r="J3" s="50"/>
      <c r="K3" s="50" t="s">
        <v>47</v>
      </c>
      <c r="L3" s="50"/>
      <c r="M3" s="50"/>
      <c r="N3" s="50" t="s">
        <v>41</v>
      </c>
      <c r="O3" s="50"/>
      <c r="P3" s="50"/>
      <c r="Q3" s="50" t="s">
        <v>46</v>
      </c>
      <c r="R3" s="50"/>
      <c r="S3" s="50"/>
      <c r="T3" s="50" t="s">
        <v>35</v>
      </c>
      <c r="U3" s="50"/>
      <c r="V3" s="50"/>
      <c r="W3" s="50" t="s">
        <v>36</v>
      </c>
      <c r="X3" s="50"/>
      <c r="Y3" s="50"/>
      <c r="Z3" s="50" t="s">
        <v>43</v>
      </c>
      <c r="AA3" s="50"/>
      <c r="AB3" s="51"/>
    </row>
    <row r="4" spans="1:28" ht="27" thickBot="1" x14ac:dyDescent="0.3">
      <c r="A4" s="23"/>
      <c r="B4" s="16">
        <v>2010</v>
      </c>
      <c r="C4" s="16">
        <v>2020</v>
      </c>
      <c r="D4" s="20" t="s">
        <v>45</v>
      </c>
      <c r="E4" s="17">
        <v>2010</v>
      </c>
      <c r="F4" s="17">
        <v>2020</v>
      </c>
      <c r="G4" s="20" t="s">
        <v>45</v>
      </c>
      <c r="H4" s="17">
        <v>2010</v>
      </c>
      <c r="I4" s="17">
        <v>2020</v>
      </c>
      <c r="J4" s="20" t="s">
        <v>45</v>
      </c>
      <c r="K4" s="17">
        <v>2010</v>
      </c>
      <c r="L4" s="17">
        <v>2020</v>
      </c>
      <c r="M4" s="20" t="s">
        <v>45</v>
      </c>
      <c r="N4" s="17">
        <v>2010</v>
      </c>
      <c r="O4" s="17">
        <v>2020</v>
      </c>
      <c r="P4" s="20" t="s">
        <v>45</v>
      </c>
      <c r="Q4" s="17">
        <v>2010</v>
      </c>
      <c r="R4" s="17">
        <v>2020</v>
      </c>
      <c r="S4" s="20" t="s">
        <v>45</v>
      </c>
      <c r="T4" s="17">
        <v>2010</v>
      </c>
      <c r="U4" s="17">
        <v>2020</v>
      </c>
      <c r="V4" s="20" t="s">
        <v>45</v>
      </c>
      <c r="W4" s="17">
        <v>2010</v>
      </c>
      <c r="X4" s="17">
        <v>2020</v>
      </c>
      <c r="Y4" s="20" t="s">
        <v>45</v>
      </c>
      <c r="Z4" s="17">
        <v>2010</v>
      </c>
      <c r="AA4" s="17">
        <v>2020</v>
      </c>
      <c r="AB4" s="24" t="s">
        <v>45</v>
      </c>
    </row>
    <row r="5" spans="1:28" ht="15" customHeight="1" thickTop="1" x14ac:dyDescent="0.25">
      <c r="A5" s="25" t="s">
        <v>1</v>
      </c>
      <c r="B5" s="8">
        <v>20936</v>
      </c>
      <c r="C5" s="8">
        <v>24296</v>
      </c>
      <c r="D5" s="40">
        <f>+(C5-B5)/B5</f>
        <v>0.16048910966755828</v>
      </c>
      <c r="E5" s="9">
        <v>19214</v>
      </c>
      <c r="F5" s="9">
        <v>20085</v>
      </c>
      <c r="G5" s="40">
        <f>+(F5-E5)/E5</f>
        <v>4.5331529093369419E-2</v>
      </c>
      <c r="H5" s="9">
        <v>681</v>
      </c>
      <c r="I5" s="9">
        <v>1062</v>
      </c>
      <c r="J5" s="40">
        <f>+(I5-H5)/H5</f>
        <v>0.55947136563876654</v>
      </c>
      <c r="K5" s="9">
        <v>30</v>
      </c>
      <c r="L5" s="9">
        <v>46</v>
      </c>
      <c r="M5" s="40">
        <f>+(L5-K5)/K5</f>
        <v>0.53333333333333333</v>
      </c>
      <c r="N5" s="10">
        <v>363</v>
      </c>
      <c r="O5" s="10">
        <v>485</v>
      </c>
      <c r="P5" s="40">
        <f>+(O5-N5)/N5</f>
        <v>0.33608815426997246</v>
      </c>
      <c r="Q5" s="10">
        <v>1</v>
      </c>
      <c r="R5" s="10">
        <v>4</v>
      </c>
      <c r="S5" s="40">
        <f>+(R5-Q5)/Q5</f>
        <v>3</v>
      </c>
      <c r="T5" s="9">
        <v>265</v>
      </c>
      <c r="U5" s="9">
        <v>738</v>
      </c>
      <c r="V5" s="40">
        <f>+(U5-T5)/T5</f>
        <v>1.7849056603773585</v>
      </c>
      <c r="W5" s="9">
        <v>382</v>
      </c>
      <c r="X5" s="9">
        <v>1876</v>
      </c>
      <c r="Y5" s="40">
        <f>+(X5-W5)/W5</f>
        <v>3.9109947643979059</v>
      </c>
      <c r="Z5" s="9">
        <v>1420</v>
      </c>
      <c r="AA5" s="9">
        <v>2460</v>
      </c>
      <c r="AB5" s="43">
        <f>+(AA5-Z5)/Z5</f>
        <v>0.73239436619718312</v>
      </c>
    </row>
    <row r="6" spans="1:28" ht="15" customHeight="1" x14ac:dyDescent="0.25">
      <c r="A6" s="25" t="s">
        <v>2</v>
      </c>
      <c r="B6" s="8">
        <v>574</v>
      </c>
      <c r="C6" s="8">
        <v>640</v>
      </c>
      <c r="D6" s="40">
        <f t="shared" ref="D6:D48" si="0">+(C6-B6)/B6</f>
        <v>0.11498257839721254</v>
      </c>
      <c r="E6" s="9">
        <v>561</v>
      </c>
      <c r="F6" s="9">
        <v>605</v>
      </c>
      <c r="G6" s="40">
        <f t="shared" ref="G6:G48" si="1">+(F6-E6)/E6</f>
        <v>7.8431372549019607E-2</v>
      </c>
      <c r="H6" s="9">
        <v>6</v>
      </c>
      <c r="I6" s="9">
        <v>0</v>
      </c>
      <c r="J6" s="40">
        <f t="shared" ref="J6:J48" si="2">+(I6-H6)/H6</f>
        <v>-1</v>
      </c>
      <c r="K6" s="9">
        <v>0</v>
      </c>
      <c r="L6" s="9">
        <v>4</v>
      </c>
      <c r="M6" s="40" t="s">
        <v>48</v>
      </c>
      <c r="N6" s="10">
        <v>0</v>
      </c>
      <c r="O6" s="10">
        <v>1</v>
      </c>
      <c r="P6" s="40"/>
      <c r="Q6" s="10">
        <v>0</v>
      </c>
      <c r="R6" s="10">
        <v>1</v>
      </c>
      <c r="S6" s="40" t="s">
        <v>48</v>
      </c>
      <c r="T6" s="9">
        <v>6</v>
      </c>
      <c r="U6" s="9">
        <v>5</v>
      </c>
      <c r="V6" s="40">
        <f t="shared" ref="V6:V48" si="3">+(U6-T6)/T6</f>
        <v>-0.16666666666666666</v>
      </c>
      <c r="W6" s="9">
        <v>1</v>
      </c>
      <c r="X6" s="9">
        <v>24</v>
      </c>
      <c r="Y6" s="40">
        <f t="shared" ref="Y6:Y48" si="4">+(X6-W6)/W6</f>
        <v>23</v>
      </c>
      <c r="Z6" s="9">
        <v>11</v>
      </c>
      <c r="AA6" s="9">
        <v>21</v>
      </c>
      <c r="AB6" s="43">
        <f t="shared" ref="AB6:AB48" si="5">+(AA6-Z6)/Z6</f>
        <v>0.90909090909090906</v>
      </c>
    </row>
    <row r="7" spans="1:28" ht="15" customHeight="1" x14ac:dyDescent="0.25">
      <c r="A7" s="25" t="s">
        <v>3</v>
      </c>
      <c r="B7" s="8">
        <v>968</v>
      </c>
      <c r="C7" s="8">
        <v>930</v>
      </c>
      <c r="D7" s="40">
        <f t="shared" si="0"/>
        <v>-3.9256198347107439E-2</v>
      </c>
      <c r="E7" s="9">
        <v>954</v>
      </c>
      <c r="F7" s="9">
        <v>869</v>
      </c>
      <c r="G7" s="40">
        <f t="shared" si="1"/>
        <v>-8.9098532494758909E-2</v>
      </c>
      <c r="H7" s="9">
        <v>5</v>
      </c>
      <c r="I7" s="9">
        <v>5</v>
      </c>
      <c r="J7" s="40">
        <f t="shared" si="2"/>
        <v>0</v>
      </c>
      <c r="K7" s="9">
        <v>0</v>
      </c>
      <c r="L7" s="9">
        <v>3</v>
      </c>
      <c r="M7" s="40" t="s">
        <v>48</v>
      </c>
      <c r="N7" s="10">
        <v>7</v>
      </c>
      <c r="O7" s="10">
        <v>11</v>
      </c>
      <c r="P7" s="40">
        <f t="shared" ref="P7:P48" si="6">+(O7-N7)/N7</f>
        <v>0.5714285714285714</v>
      </c>
      <c r="Q7" s="10">
        <v>0</v>
      </c>
      <c r="R7" s="10">
        <v>0</v>
      </c>
      <c r="S7" s="40" t="s">
        <v>48</v>
      </c>
      <c r="T7" s="9">
        <v>0</v>
      </c>
      <c r="U7" s="9">
        <v>3</v>
      </c>
      <c r="V7" s="40" t="s">
        <v>48</v>
      </c>
      <c r="W7" s="9">
        <v>2</v>
      </c>
      <c r="X7" s="9">
        <v>39</v>
      </c>
      <c r="Y7" s="40">
        <f t="shared" si="4"/>
        <v>18.5</v>
      </c>
      <c r="Z7" s="9">
        <v>10</v>
      </c>
      <c r="AA7" s="9">
        <v>27</v>
      </c>
      <c r="AB7" s="43">
        <f t="shared" si="5"/>
        <v>1.7</v>
      </c>
    </row>
    <row r="8" spans="1:28" ht="15" customHeight="1" x14ac:dyDescent="0.25">
      <c r="A8" s="25"/>
      <c r="B8" s="8"/>
      <c r="C8" s="8"/>
      <c r="D8" s="40"/>
      <c r="E8" s="9"/>
      <c r="F8" s="9"/>
      <c r="G8" s="40"/>
      <c r="H8" s="9"/>
      <c r="I8" s="9"/>
      <c r="J8" s="40"/>
      <c r="K8" s="9"/>
      <c r="L8" s="9"/>
      <c r="M8" s="40"/>
      <c r="N8" s="10"/>
      <c r="O8" s="10"/>
      <c r="P8" s="40"/>
      <c r="Q8" s="10"/>
      <c r="R8" s="10"/>
      <c r="S8" s="40"/>
      <c r="T8" s="9"/>
      <c r="U8" s="9"/>
      <c r="V8" s="40"/>
      <c r="W8" s="9"/>
      <c r="X8" s="9"/>
      <c r="Y8" s="40"/>
      <c r="Z8" s="9"/>
      <c r="AA8" s="9"/>
      <c r="AB8" s="43"/>
    </row>
    <row r="9" spans="1:28" ht="15" customHeight="1" x14ac:dyDescent="0.25">
      <c r="A9" s="25" t="s">
        <v>4</v>
      </c>
      <c r="B9" s="8">
        <v>1170</v>
      </c>
      <c r="C9" s="8">
        <v>1027</v>
      </c>
      <c r="D9" s="40">
        <f t="shared" si="0"/>
        <v>-0.12222222222222222</v>
      </c>
      <c r="E9" s="9">
        <v>1084</v>
      </c>
      <c r="F9" s="9">
        <v>915</v>
      </c>
      <c r="G9" s="40">
        <f t="shared" si="1"/>
        <v>-0.1559040590405904</v>
      </c>
      <c r="H9" s="9">
        <v>4</v>
      </c>
      <c r="I9" s="9">
        <v>4</v>
      </c>
      <c r="J9" s="40">
        <f t="shared" si="2"/>
        <v>0</v>
      </c>
      <c r="K9" s="9">
        <v>0</v>
      </c>
      <c r="L9" s="9">
        <v>1</v>
      </c>
      <c r="M9" s="40"/>
      <c r="N9" s="10">
        <v>9</v>
      </c>
      <c r="O9" s="10">
        <v>0</v>
      </c>
      <c r="P9" s="40">
        <f t="shared" si="6"/>
        <v>-1</v>
      </c>
      <c r="Q9" s="10">
        <v>0</v>
      </c>
      <c r="R9" s="10">
        <v>0</v>
      </c>
      <c r="S9" s="40" t="s">
        <v>48</v>
      </c>
      <c r="T9" s="9">
        <v>69</v>
      </c>
      <c r="U9" s="9">
        <v>63</v>
      </c>
      <c r="V9" s="40">
        <f t="shared" si="3"/>
        <v>-8.6956521739130432E-2</v>
      </c>
      <c r="W9" s="9">
        <v>4</v>
      </c>
      <c r="X9" s="9">
        <v>44</v>
      </c>
      <c r="Y9" s="40">
        <f t="shared" si="4"/>
        <v>10</v>
      </c>
      <c r="Z9" s="9">
        <v>116</v>
      </c>
      <c r="AA9" s="9">
        <v>102</v>
      </c>
      <c r="AB9" s="43">
        <f t="shared" si="5"/>
        <v>-0.1206896551724138</v>
      </c>
    </row>
    <row r="10" spans="1:28" ht="15" customHeight="1" x14ac:dyDescent="0.25">
      <c r="A10" s="25" t="s">
        <v>5</v>
      </c>
      <c r="B10" s="8">
        <v>11045</v>
      </c>
      <c r="C10" s="8">
        <v>10859</v>
      </c>
      <c r="D10" s="40">
        <f t="shared" si="0"/>
        <v>-1.6840199185151651E-2</v>
      </c>
      <c r="E10" s="9">
        <v>10251</v>
      </c>
      <c r="F10" s="9">
        <v>9100</v>
      </c>
      <c r="G10" s="40">
        <f t="shared" si="1"/>
        <v>-0.11228172861184274</v>
      </c>
      <c r="H10" s="9">
        <v>198</v>
      </c>
      <c r="I10" s="9">
        <v>272</v>
      </c>
      <c r="J10" s="40">
        <f t="shared" si="2"/>
        <v>0.37373737373737376</v>
      </c>
      <c r="K10" s="9">
        <v>8</v>
      </c>
      <c r="L10" s="9">
        <v>28</v>
      </c>
      <c r="M10" s="40">
        <f t="shared" ref="M10:M48" si="7">+(L10-K10)/K10</f>
        <v>2.5</v>
      </c>
      <c r="N10" s="10">
        <v>166</v>
      </c>
      <c r="O10" s="10">
        <v>150</v>
      </c>
      <c r="P10" s="40">
        <f t="shared" si="6"/>
        <v>-9.6385542168674704E-2</v>
      </c>
      <c r="Q10" s="10">
        <v>1</v>
      </c>
      <c r="R10" s="10">
        <v>2</v>
      </c>
      <c r="S10" s="40">
        <f t="shared" ref="S10:S48" si="8">+(R10-Q10)/Q10</f>
        <v>1</v>
      </c>
      <c r="T10" s="9">
        <v>269</v>
      </c>
      <c r="U10" s="9">
        <v>462</v>
      </c>
      <c r="V10" s="40">
        <f t="shared" si="3"/>
        <v>0.71747211895910779</v>
      </c>
      <c r="W10" s="9">
        <v>152</v>
      </c>
      <c r="X10" s="9">
        <v>845</v>
      </c>
      <c r="Y10" s="40">
        <f t="shared" si="4"/>
        <v>4.5592105263157894</v>
      </c>
      <c r="Z10" s="9">
        <v>898</v>
      </c>
      <c r="AA10" s="9">
        <v>1290</v>
      </c>
      <c r="AB10" s="43">
        <f t="shared" si="5"/>
        <v>0.43652561247216037</v>
      </c>
    </row>
    <row r="11" spans="1:28" ht="15" customHeight="1" x14ac:dyDescent="0.25">
      <c r="A11" s="25" t="s">
        <v>6</v>
      </c>
      <c r="B11" s="8">
        <v>41255</v>
      </c>
      <c r="C11" s="8">
        <v>43754</v>
      </c>
      <c r="D11" s="40">
        <f t="shared" si="0"/>
        <v>6.057447582111259E-2</v>
      </c>
      <c r="E11" s="9">
        <v>39129</v>
      </c>
      <c r="F11" s="9">
        <v>38005</v>
      </c>
      <c r="G11" s="40">
        <f t="shared" si="1"/>
        <v>-2.872549771269391E-2</v>
      </c>
      <c r="H11" s="9">
        <v>723</v>
      </c>
      <c r="I11" s="9">
        <v>1136</v>
      </c>
      <c r="J11" s="40">
        <f t="shared" si="2"/>
        <v>0.57123098201936373</v>
      </c>
      <c r="K11" s="9">
        <v>46</v>
      </c>
      <c r="L11" s="9">
        <v>102</v>
      </c>
      <c r="M11" s="40">
        <f t="shared" si="7"/>
        <v>1.2173913043478262</v>
      </c>
      <c r="N11" s="10">
        <v>466</v>
      </c>
      <c r="O11" s="10">
        <v>652</v>
      </c>
      <c r="P11" s="40">
        <f t="shared" si="6"/>
        <v>0.39914163090128757</v>
      </c>
      <c r="Q11" s="10">
        <v>5</v>
      </c>
      <c r="R11" s="10">
        <v>12</v>
      </c>
      <c r="S11" s="40">
        <f t="shared" si="8"/>
        <v>1.4</v>
      </c>
      <c r="T11" s="9">
        <v>465</v>
      </c>
      <c r="U11" s="9">
        <v>1034</v>
      </c>
      <c r="V11" s="40">
        <f t="shared" si="3"/>
        <v>1.2236559139784946</v>
      </c>
      <c r="W11" s="9">
        <v>421</v>
      </c>
      <c r="X11" s="9">
        <v>2813</v>
      </c>
      <c r="Y11" s="40">
        <f t="shared" si="4"/>
        <v>5.6817102137767224</v>
      </c>
      <c r="Z11" s="9">
        <v>2028</v>
      </c>
      <c r="AA11" s="9">
        <v>3680</v>
      </c>
      <c r="AB11" s="43">
        <f t="shared" si="5"/>
        <v>0.81459566074950696</v>
      </c>
    </row>
    <row r="12" spans="1:28" ht="15" customHeight="1" x14ac:dyDescent="0.25">
      <c r="A12" s="25"/>
      <c r="B12" s="8"/>
      <c r="C12" s="8"/>
      <c r="D12" s="40"/>
      <c r="E12" s="9"/>
      <c r="F12" s="9"/>
      <c r="G12" s="40"/>
      <c r="H12" s="9"/>
      <c r="I12" s="9"/>
      <c r="J12" s="40"/>
      <c r="K12" s="9"/>
      <c r="L12" s="9"/>
      <c r="M12" s="40"/>
      <c r="N12" s="10"/>
      <c r="O12" s="10"/>
      <c r="P12" s="40"/>
      <c r="Q12" s="10"/>
      <c r="R12" s="10"/>
      <c r="S12" s="40"/>
      <c r="T12" s="9"/>
      <c r="U12" s="9"/>
      <c r="V12" s="40"/>
      <c r="W12" s="9"/>
      <c r="X12" s="9"/>
      <c r="Y12" s="40"/>
      <c r="Z12" s="9"/>
      <c r="AA12" s="9"/>
      <c r="AB12" s="43"/>
    </row>
    <row r="13" spans="1:28" ht="15" customHeight="1" x14ac:dyDescent="0.25">
      <c r="A13" s="25" t="s">
        <v>7</v>
      </c>
      <c r="B13" s="8">
        <v>75072</v>
      </c>
      <c r="C13" s="8">
        <v>73620</v>
      </c>
      <c r="D13" s="40">
        <f t="shared" si="0"/>
        <v>-1.9341432225063938E-2</v>
      </c>
      <c r="E13" s="9">
        <v>69856</v>
      </c>
      <c r="F13" s="9">
        <v>61145</v>
      </c>
      <c r="G13" s="40">
        <f t="shared" si="1"/>
        <v>-0.1246993815849748</v>
      </c>
      <c r="H13" s="9">
        <v>1502</v>
      </c>
      <c r="I13" s="9">
        <v>2268</v>
      </c>
      <c r="J13" s="40">
        <f t="shared" si="2"/>
        <v>0.50998668442077233</v>
      </c>
      <c r="K13" s="9">
        <v>104</v>
      </c>
      <c r="L13" s="9">
        <v>325</v>
      </c>
      <c r="M13" s="40">
        <f t="shared" si="7"/>
        <v>2.125</v>
      </c>
      <c r="N13" s="10">
        <v>1173</v>
      </c>
      <c r="O13" s="10">
        <v>1363</v>
      </c>
      <c r="P13" s="40">
        <f t="shared" si="6"/>
        <v>0.16197783461210571</v>
      </c>
      <c r="Q13" s="10">
        <v>27</v>
      </c>
      <c r="R13" s="10">
        <v>12</v>
      </c>
      <c r="S13" s="40">
        <f t="shared" si="8"/>
        <v>-0.55555555555555558</v>
      </c>
      <c r="T13" s="9">
        <v>1350</v>
      </c>
      <c r="U13" s="9">
        <v>2882</v>
      </c>
      <c r="V13" s="40">
        <f t="shared" si="3"/>
        <v>1.1348148148148147</v>
      </c>
      <c r="W13" s="9">
        <v>1060</v>
      </c>
      <c r="X13" s="9">
        <v>5625</v>
      </c>
      <c r="Y13" s="40">
        <f t="shared" si="4"/>
        <v>4.3066037735849054</v>
      </c>
      <c r="Z13" s="9">
        <v>5301</v>
      </c>
      <c r="AA13" s="9">
        <v>8218</v>
      </c>
      <c r="AB13" s="43">
        <f t="shared" si="5"/>
        <v>0.55027353329560458</v>
      </c>
    </row>
    <row r="14" spans="1:28" ht="15" customHeight="1" x14ac:dyDescent="0.25">
      <c r="A14" s="25" t="s">
        <v>8</v>
      </c>
      <c r="B14" s="8">
        <v>1603</v>
      </c>
      <c r="C14" s="8">
        <v>1722</v>
      </c>
      <c r="D14" s="40">
        <f t="shared" si="0"/>
        <v>7.4235807860262015E-2</v>
      </c>
      <c r="E14" s="9">
        <v>1546</v>
      </c>
      <c r="F14" s="9">
        <v>1547</v>
      </c>
      <c r="G14" s="40">
        <f t="shared" si="1"/>
        <v>6.4683053040103498E-4</v>
      </c>
      <c r="H14" s="9">
        <v>14</v>
      </c>
      <c r="I14" s="9">
        <v>8</v>
      </c>
      <c r="J14" s="40">
        <f t="shared" si="2"/>
        <v>-0.42857142857142855</v>
      </c>
      <c r="K14" s="9">
        <v>1</v>
      </c>
      <c r="L14" s="9">
        <v>18</v>
      </c>
      <c r="M14" s="40">
        <f t="shared" si="7"/>
        <v>17</v>
      </c>
      <c r="N14" s="10">
        <v>10</v>
      </c>
      <c r="O14" s="10">
        <v>12</v>
      </c>
      <c r="P14" s="40">
        <f t="shared" si="6"/>
        <v>0.2</v>
      </c>
      <c r="Q14" s="10">
        <v>0</v>
      </c>
      <c r="R14" s="10">
        <v>0</v>
      </c>
      <c r="S14" s="40" t="s">
        <v>48</v>
      </c>
      <c r="T14" s="9">
        <v>16</v>
      </c>
      <c r="U14" s="9">
        <v>21</v>
      </c>
      <c r="V14" s="40">
        <f t="shared" si="3"/>
        <v>0.3125</v>
      </c>
      <c r="W14" s="9">
        <v>16</v>
      </c>
      <c r="X14" s="9">
        <v>116</v>
      </c>
      <c r="Y14" s="40">
        <f t="shared" si="4"/>
        <v>6.25</v>
      </c>
      <c r="Z14" s="9">
        <v>54</v>
      </c>
      <c r="AA14" s="9">
        <v>116</v>
      </c>
      <c r="AB14" s="43">
        <f t="shared" si="5"/>
        <v>1.1481481481481481</v>
      </c>
    </row>
    <row r="15" spans="1:28" ht="15" customHeight="1" x14ac:dyDescent="0.25">
      <c r="A15" s="25" t="s">
        <v>9</v>
      </c>
      <c r="B15" s="8">
        <v>337</v>
      </c>
      <c r="C15" s="8">
        <v>391</v>
      </c>
      <c r="D15" s="40">
        <f t="shared" si="0"/>
        <v>0.16023738872403562</v>
      </c>
      <c r="E15" s="9">
        <v>334</v>
      </c>
      <c r="F15" s="9">
        <v>381</v>
      </c>
      <c r="G15" s="40">
        <f t="shared" si="1"/>
        <v>0.1407185628742515</v>
      </c>
      <c r="H15" s="9">
        <v>2</v>
      </c>
      <c r="I15" s="9">
        <v>0</v>
      </c>
      <c r="J15" s="40">
        <f t="shared" si="2"/>
        <v>-1</v>
      </c>
      <c r="K15" s="9">
        <v>0</v>
      </c>
      <c r="L15" s="9">
        <v>0</v>
      </c>
      <c r="M15" s="40" t="s">
        <v>48</v>
      </c>
      <c r="N15" s="10">
        <v>1</v>
      </c>
      <c r="O15" s="10">
        <v>2</v>
      </c>
      <c r="P15" s="40">
        <f t="shared" si="6"/>
        <v>1</v>
      </c>
      <c r="Q15" s="10">
        <v>0</v>
      </c>
      <c r="R15" s="10">
        <v>0</v>
      </c>
      <c r="S15" s="40" t="s">
        <v>48</v>
      </c>
      <c r="T15" s="9">
        <v>0</v>
      </c>
      <c r="U15" s="9">
        <v>0</v>
      </c>
      <c r="V15" s="40" t="s">
        <v>48</v>
      </c>
      <c r="W15" s="9">
        <v>0</v>
      </c>
      <c r="X15" s="9">
        <v>8</v>
      </c>
      <c r="Y15" s="40" t="s">
        <v>48</v>
      </c>
      <c r="Z15" s="9">
        <v>3</v>
      </c>
      <c r="AA15" s="9">
        <v>6</v>
      </c>
      <c r="AB15" s="43">
        <f t="shared" si="5"/>
        <v>1</v>
      </c>
    </row>
    <row r="16" spans="1:28" ht="15" customHeight="1" x14ac:dyDescent="0.25">
      <c r="A16" s="25"/>
      <c r="B16" s="8"/>
      <c r="C16" s="8"/>
      <c r="D16" s="40"/>
      <c r="E16" s="9"/>
      <c r="F16" s="9"/>
      <c r="G16" s="40"/>
      <c r="H16" s="9"/>
      <c r="I16" s="9"/>
      <c r="J16" s="40"/>
      <c r="K16" s="9"/>
      <c r="L16" s="9"/>
      <c r="M16" s="40"/>
      <c r="N16" s="10"/>
      <c r="O16" s="10"/>
      <c r="P16" s="40"/>
      <c r="Q16" s="10"/>
      <c r="R16" s="10"/>
      <c r="S16" s="40"/>
      <c r="T16" s="9"/>
      <c r="U16" s="9"/>
      <c r="V16" s="40"/>
      <c r="W16" s="9"/>
      <c r="X16" s="9"/>
      <c r="Y16" s="40"/>
      <c r="Z16" s="9"/>
      <c r="AA16" s="9"/>
      <c r="AB16" s="43"/>
    </row>
    <row r="17" spans="1:28" ht="15" customHeight="1" x14ac:dyDescent="0.25">
      <c r="A17" s="25" t="s">
        <v>10</v>
      </c>
      <c r="B17" s="8">
        <v>1673</v>
      </c>
      <c r="C17" s="8">
        <v>1650</v>
      </c>
      <c r="D17" s="40">
        <f t="shared" si="0"/>
        <v>-1.3747758517632994E-2</v>
      </c>
      <c r="E17" s="9">
        <v>1603</v>
      </c>
      <c r="F17" s="9">
        <v>1498</v>
      </c>
      <c r="G17" s="40">
        <f t="shared" si="1"/>
        <v>-6.5502183406113537E-2</v>
      </c>
      <c r="H17" s="9">
        <v>4</v>
      </c>
      <c r="I17" s="9">
        <v>8</v>
      </c>
      <c r="J17" s="40">
        <f t="shared" si="2"/>
        <v>1</v>
      </c>
      <c r="K17" s="9">
        <v>2</v>
      </c>
      <c r="L17" s="9">
        <v>3</v>
      </c>
      <c r="M17" s="40">
        <f t="shared" si="7"/>
        <v>0.5</v>
      </c>
      <c r="N17" s="10">
        <v>23</v>
      </c>
      <c r="O17" s="10">
        <v>15</v>
      </c>
      <c r="P17" s="40">
        <f t="shared" si="6"/>
        <v>-0.34782608695652173</v>
      </c>
      <c r="Q17" s="10">
        <v>0</v>
      </c>
      <c r="R17" s="10">
        <v>1</v>
      </c>
      <c r="S17" s="40" t="s">
        <v>48</v>
      </c>
      <c r="T17" s="9">
        <v>6</v>
      </c>
      <c r="U17" s="9">
        <v>18</v>
      </c>
      <c r="V17" s="40">
        <f t="shared" si="3"/>
        <v>2</v>
      </c>
      <c r="W17" s="9">
        <v>35</v>
      </c>
      <c r="X17" s="9">
        <v>107</v>
      </c>
      <c r="Y17" s="40">
        <f t="shared" si="4"/>
        <v>2.0571428571428569</v>
      </c>
      <c r="Z17" s="9">
        <v>40</v>
      </c>
      <c r="AA17" s="9">
        <v>55</v>
      </c>
      <c r="AB17" s="43">
        <f t="shared" si="5"/>
        <v>0.375</v>
      </c>
    </row>
    <row r="18" spans="1:28" ht="15" customHeight="1" x14ac:dyDescent="0.25">
      <c r="A18" s="25" t="s">
        <v>11</v>
      </c>
      <c r="B18" s="8">
        <v>54856</v>
      </c>
      <c r="C18" s="8">
        <v>58544</v>
      </c>
      <c r="D18" s="40">
        <f t="shared" si="0"/>
        <v>6.7230567303485492E-2</v>
      </c>
      <c r="E18" s="9">
        <v>48765</v>
      </c>
      <c r="F18" s="9">
        <v>45972</v>
      </c>
      <c r="G18" s="40">
        <f t="shared" si="1"/>
        <v>-5.7274684712396183E-2</v>
      </c>
      <c r="H18" s="9">
        <v>2664</v>
      </c>
      <c r="I18" s="9">
        <v>2971</v>
      </c>
      <c r="J18" s="40">
        <f t="shared" si="2"/>
        <v>0.11524024024024024</v>
      </c>
      <c r="K18" s="9">
        <v>57</v>
      </c>
      <c r="L18" s="9">
        <v>179</v>
      </c>
      <c r="M18" s="40">
        <f t="shared" si="7"/>
        <v>2.1403508771929824</v>
      </c>
      <c r="N18" s="10">
        <v>1616</v>
      </c>
      <c r="O18" s="10">
        <v>1577</v>
      </c>
      <c r="P18" s="40">
        <f t="shared" si="6"/>
        <v>-2.4133663366336634E-2</v>
      </c>
      <c r="Q18" s="10">
        <v>18</v>
      </c>
      <c r="R18" s="10">
        <v>15</v>
      </c>
      <c r="S18" s="40">
        <f t="shared" si="8"/>
        <v>-0.16666666666666666</v>
      </c>
      <c r="T18" s="9">
        <v>696</v>
      </c>
      <c r="U18" s="9">
        <v>2902</v>
      </c>
      <c r="V18" s="40">
        <f t="shared" si="3"/>
        <v>3.1695402298850577</v>
      </c>
      <c r="W18" s="9">
        <v>1040</v>
      </c>
      <c r="X18" s="9">
        <v>4928</v>
      </c>
      <c r="Y18" s="40">
        <f t="shared" si="4"/>
        <v>3.7384615384615385</v>
      </c>
      <c r="Z18" s="9">
        <v>4295</v>
      </c>
      <c r="AA18" s="9">
        <v>7543</v>
      </c>
      <c r="AB18" s="43">
        <f t="shared" si="5"/>
        <v>0.75622817229336436</v>
      </c>
    </row>
    <row r="19" spans="1:28" ht="15" customHeight="1" x14ac:dyDescent="0.25">
      <c r="A19" s="25" t="s">
        <v>12</v>
      </c>
      <c r="B19" s="8">
        <v>27644</v>
      </c>
      <c r="C19" s="8">
        <v>28655</v>
      </c>
      <c r="D19" s="40">
        <f t="shared" si="0"/>
        <v>3.6572131384748949E-2</v>
      </c>
      <c r="E19" s="9">
        <v>26581</v>
      </c>
      <c r="F19" s="9">
        <v>25605</v>
      </c>
      <c r="G19" s="40">
        <f t="shared" si="1"/>
        <v>-3.6717956435047591E-2</v>
      </c>
      <c r="H19" s="9">
        <v>167</v>
      </c>
      <c r="I19" s="9">
        <v>261</v>
      </c>
      <c r="J19" s="40">
        <f t="shared" si="2"/>
        <v>0.56287425149700598</v>
      </c>
      <c r="K19" s="9">
        <v>38</v>
      </c>
      <c r="L19" s="9">
        <v>55</v>
      </c>
      <c r="M19" s="40">
        <f t="shared" si="7"/>
        <v>0.44736842105263158</v>
      </c>
      <c r="N19" s="10">
        <v>222</v>
      </c>
      <c r="O19" s="10">
        <v>340</v>
      </c>
      <c r="P19" s="40">
        <f t="shared" si="6"/>
        <v>0.53153153153153154</v>
      </c>
      <c r="Q19" s="10">
        <v>6</v>
      </c>
      <c r="R19" s="10">
        <v>5</v>
      </c>
      <c r="S19" s="40">
        <f t="shared" si="8"/>
        <v>-0.16666666666666666</v>
      </c>
      <c r="T19" s="9">
        <v>316</v>
      </c>
      <c r="U19" s="9">
        <v>659</v>
      </c>
      <c r="V19" s="40">
        <f t="shared" si="3"/>
        <v>1.0854430379746836</v>
      </c>
      <c r="W19" s="9">
        <v>314</v>
      </c>
      <c r="X19" s="9">
        <v>1730</v>
      </c>
      <c r="Y19" s="40">
        <f t="shared" si="4"/>
        <v>4.5095541401273884</v>
      </c>
      <c r="Z19" s="9">
        <v>1310</v>
      </c>
      <c r="AA19" s="9">
        <v>2000</v>
      </c>
      <c r="AB19" s="43">
        <f t="shared" si="5"/>
        <v>0.52671755725190839</v>
      </c>
    </row>
    <row r="20" spans="1:28" ht="15" customHeight="1" x14ac:dyDescent="0.25">
      <c r="A20" s="25"/>
      <c r="B20" s="8"/>
      <c r="C20" s="8"/>
      <c r="D20" s="40"/>
      <c r="E20" s="9"/>
      <c r="F20" s="9"/>
      <c r="G20" s="40"/>
      <c r="H20" s="9"/>
      <c r="I20" s="9"/>
      <c r="J20" s="40"/>
      <c r="K20" s="9"/>
      <c r="L20" s="9"/>
      <c r="M20" s="40"/>
      <c r="N20" s="10"/>
      <c r="O20" s="10"/>
      <c r="P20" s="40"/>
      <c r="Q20" s="10"/>
      <c r="R20" s="10"/>
      <c r="S20" s="40"/>
      <c r="T20" s="9"/>
      <c r="U20" s="9"/>
      <c r="V20" s="40"/>
      <c r="W20" s="9"/>
      <c r="X20" s="9"/>
      <c r="Y20" s="40"/>
      <c r="Z20" s="9"/>
      <c r="AA20" s="9"/>
      <c r="AB20" s="43"/>
    </row>
    <row r="21" spans="1:28" ht="15" customHeight="1" x14ac:dyDescent="0.25">
      <c r="A21" s="25" t="s">
        <v>13</v>
      </c>
      <c r="B21" s="8">
        <v>2654</v>
      </c>
      <c r="C21" s="8">
        <v>2636</v>
      </c>
      <c r="D21" s="40">
        <f t="shared" si="0"/>
        <v>-6.782215523737754E-3</v>
      </c>
      <c r="E21" s="9">
        <v>2050</v>
      </c>
      <c r="F21" s="9">
        <v>1799</v>
      </c>
      <c r="G21" s="40">
        <f t="shared" si="1"/>
        <v>-0.1224390243902439</v>
      </c>
      <c r="H21" s="9">
        <v>287</v>
      </c>
      <c r="I21" s="9">
        <v>259</v>
      </c>
      <c r="J21" s="40">
        <f t="shared" si="2"/>
        <v>-9.7560975609756101E-2</v>
      </c>
      <c r="K21" s="9">
        <v>17</v>
      </c>
      <c r="L21" s="9">
        <v>14</v>
      </c>
      <c r="M21" s="40">
        <f t="shared" si="7"/>
        <v>-0.17647058823529413</v>
      </c>
      <c r="N21" s="10">
        <v>56</v>
      </c>
      <c r="O21" s="10">
        <v>105</v>
      </c>
      <c r="P21" s="40">
        <f t="shared" si="6"/>
        <v>0.875</v>
      </c>
      <c r="Q21" s="10">
        <v>6</v>
      </c>
      <c r="R21" s="10">
        <v>0</v>
      </c>
      <c r="S21" s="40">
        <f t="shared" si="8"/>
        <v>-1</v>
      </c>
      <c r="T21" s="9">
        <v>97</v>
      </c>
      <c r="U21" s="9">
        <v>184</v>
      </c>
      <c r="V21" s="40">
        <f t="shared" si="3"/>
        <v>0.89690721649484539</v>
      </c>
      <c r="W21" s="9">
        <v>141</v>
      </c>
      <c r="X21" s="9">
        <v>275</v>
      </c>
      <c r="Y21" s="40">
        <f t="shared" si="4"/>
        <v>0.95035460992907805</v>
      </c>
      <c r="Z21" s="9">
        <v>347</v>
      </c>
      <c r="AA21" s="9">
        <v>505</v>
      </c>
      <c r="AB21" s="43">
        <f t="shared" si="5"/>
        <v>0.45533141210374639</v>
      </c>
    </row>
    <row r="22" spans="1:28" ht="15" customHeight="1" x14ac:dyDescent="0.25">
      <c r="A22" s="25" t="s">
        <v>14</v>
      </c>
      <c r="B22" s="8">
        <v>92843</v>
      </c>
      <c r="C22" s="8">
        <v>135158</v>
      </c>
      <c r="D22" s="40">
        <f t="shared" si="0"/>
        <v>0.45576941718815633</v>
      </c>
      <c r="E22" s="9">
        <v>78290</v>
      </c>
      <c r="F22" s="9">
        <v>113142</v>
      </c>
      <c r="G22" s="40">
        <f t="shared" si="1"/>
        <v>0.44516541065270149</v>
      </c>
      <c r="H22" s="9">
        <v>5898</v>
      </c>
      <c r="I22" s="9">
        <v>3491</v>
      </c>
      <c r="J22" s="40">
        <f t="shared" si="2"/>
        <v>-0.40810444218379111</v>
      </c>
      <c r="K22" s="9">
        <v>276</v>
      </c>
      <c r="L22" s="9">
        <v>612</v>
      </c>
      <c r="M22" s="40">
        <f t="shared" si="7"/>
        <v>1.2173913043478262</v>
      </c>
      <c r="N22" s="10">
        <v>777</v>
      </c>
      <c r="O22" s="10">
        <v>723</v>
      </c>
      <c r="P22" s="40">
        <f t="shared" si="6"/>
        <v>-6.9498069498069498E-2</v>
      </c>
      <c r="Q22" s="10">
        <v>14</v>
      </c>
      <c r="R22" s="10">
        <v>13</v>
      </c>
      <c r="S22" s="40">
        <f t="shared" si="8"/>
        <v>-7.1428571428571425E-2</v>
      </c>
      <c r="T22" s="9">
        <v>6199</v>
      </c>
      <c r="U22" s="9">
        <v>10467</v>
      </c>
      <c r="V22" s="40">
        <f t="shared" si="3"/>
        <v>0.6884981448620745</v>
      </c>
      <c r="W22" s="9">
        <v>1389</v>
      </c>
      <c r="X22" s="9">
        <v>6710</v>
      </c>
      <c r="Y22" s="40">
        <f t="shared" si="4"/>
        <v>3.8308135349172066</v>
      </c>
      <c r="Z22" s="9">
        <v>16062</v>
      </c>
      <c r="AA22" s="9">
        <v>15768</v>
      </c>
      <c r="AB22" s="43">
        <f t="shared" si="5"/>
        <v>-1.8304071722076952E-2</v>
      </c>
    </row>
    <row r="23" spans="1:28" ht="15" customHeight="1" x14ac:dyDescent="0.25">
      <c r="A23" s="25" t="s">
        <v>15</v>
      </c>
      <c r="B23" s="8">
        <v>1875</v>
      </c>
      <c r="C23" s="8">
        <v>1787</v>
      </c>
      <c r="D23" s="40">
        <f t="shared" si="0"/>
        <v>-4.6933333333333334E-2</v>
      </c>
      <c r="E23" s="9">
        <v>1835</v>
      </c>
      <c r="F23" s="9">
        <v>1665</v>
      </c>
      <c r="G23" s="40">
        <f t="shared" si="1"/>
        <v>-9.264305177111716E-2</v>
      </c>
      <c r="H23" s="9">
        <v>2</v>
      </c>
      <c r="I23" s="9">
        <v>10</v>
      </c>
      <c r="J23" s="40">
        <f t="shared" si="2"/>
        <v>4</v>
      </c>
      <c r="K23" s="9">
        <v>0</v>
      </c>
      <c r="L23" s="9">
        <v>3</v>
      </c>
      <c r="M23" s="40" t="s">
        <v>48</v>
      </c>
      <c r="N23" s="10">
        <v>10</v>
      </c>
      <c r="O23" s="10">
        <v>7</v>
      </c>
      <c r="P23" s="40">
        <f t="shared" si="6"/>
        <v>-0.3</v>
      </c>
      <c r="Q23" s="10">
        <v>0</v>
      </c>
      <c r="R23" s="10">
        <v>0</v>
      </c>
      <c r="S23" s="40" t="s">
        <v>48</v>
      </c>
      <c r="T23" s="9">
        <v>19</v>
      </c>
      <c r="U23" s="9">
        <v>6</v>
      </c>
      <c r="V23" s="40">
        <f t="shared" si="3"/>
        <v>-0.68421052631578949</v>
      </c>
      <c r="W23" s="9">
        <v>9</v>
      </c>
      <c r="X23" s="9">
        <v>96</v>
      </c>
      <c r="Y23" s="40">
        <f t="shared" si="4"/>
        <v>9.6666666666666661</v>
      </c>
      <c r="Z23" s="9">
        <v>56</v>
      </c>
      <c r="AA23" s="9">
        <v>60</v>
      </c>
      <c r="AB23" s="43">
        <f t="shared" si="5"/>
        <v>7.1428571428571425E-2</v>
      </c>
    </row>
    <row r="24" spans="1:28" ht="15" customHeight="1" x14ac:dyDescent="0.25">
      <c r="A24" s="25"/>
      <c r="B24" s="8"/>
      <c r="C24" s="8"/>
      <c r="D24" s="40"/>
      <c r="E24" s="9"/>
      <c r="F24" s="9"/>
      <c r="G24" s="40"/>
      <c r="H24" s="9"/>
      <c r="I24" s="9"/>
      <c r="J24" s="40"/>
      <c r="K24" s="9"/>
      <c r="L24" s="9"/>
      <c r="M24" s="40"/>
      <c r="N24" s="10"/>
      <c r="O24" s="10"/>
      <c r="P24" s="40"/>
      <c r="Q24" s="10"/>
      <c r="R24" s="10"/>
      <c r="S24" s="40"/>
      <c r="T24" s="9"/>
      <c r="U24" s="9"/>
      <c r="V24" s="40"/>
      <c r="W24" s="9"/>
      <c r="X24" s="9"/>
      <c r="Y24" s="40"/>
      <c r="Z24" s="9"/>
      <c r="AA24" s="9"/>
      <c r="AB24" s="43"/>
    </row>
    <row r="25" spans="1:28" ht="15" customHeight="1" x14ac:dyDescent="0.25">
      <c r="A25" s="25" t="s">
        <v>16</v>
      </c>
      <c r="B25" s="8">
        <v>20065</v>
      </c>
      <c r="C25" s="8">
        <v>20784</v>
      </c>
      <c r="D25" s="40">
        <f t="shared" si="0"/>
        <v>3.5833540991776727E-2</v>
      </c>
      <c r="E25" s="9">
        <v>18899</v>
      </c>
      <c r="F25" s="9">
        <v>18285</v>
      </c>
      <c r="G25" s="40">
        <f t="shared" si="1"/>
        <v>-3.2488491454574317E-2</v>
      </c>
      <c r="H25" s="9">
        <v>271</v>
      </c>
      <c r="I25" s="9">
        <v>404</v>
      </c>
      <c r="J25" s="40">
        <f t="shared" si="2"/>
        <v>0.4907749077490775</v>
      </c>
      <c r="K25" s="9">
        <v>33</v>
      </c>
      <c r="L25" s="9">
        <v>42</v>
      </c>
      <c r="M25" s="40">
        <f t="shared" si="7"/>
        <v>0.27272727272727271</v>
      </c>
      <c r="N25" s="10">
        <v>249</v>
      </c>
      <c r="O25" s="10">
        <v>226</v>
      </c>
      <c r="P25" s="40">
        <f t="shared" si="6"/>
        <v>-9.2369477911646583E-2</v>
      </c>
      <c r="Q25" s="10">
        <v>2</v>
      </c>
      <c r="R25" s="10">
        <v>12</v>
      </c>
      <c r="S25" s="40">
        <f t="shared" si="8"/>
        <v>5</v>
      </c>
      <c r="T25" s="9">
        <v>303</v>
      </c>
      <c r="U25" s="9">
        <v>434</v>
      </c>
      <c r="V25" s="40">
        <f t="shared" si="3"/>
        <v>0.43234323432343236</v>
      </c>
      <c r="W25" s="9">
        <v>308</v>
      </c>
      <c r="X25" s="9">
        <v>1381</v>
      </c>
      <c r="Y25" s="40">
        <f t="shared" si="4"/>
        <v>3.4837662337662336</v>
      </c>
      <c r="Z25" s="9">
        <v>1047</v>
      </c>
      <c r="AA25" s="9">
        <v>1541</v>
      </c>
      <c r="AB25" s="43">
        <f t="shared" si="5"/>
        <v>0.47182425978987586</v>
      </c>
    </row>
    <row r="26" spans="1:28" ht="15" customHeight="1" x14ac:dyDescent="0.25">
      <c r="A26" s="25" t="s">
        <v>17</v>
      </c>
      <c r="B26" s="8">
        <v>3051</v>
      </c>
      <c r="C26" s="8">
        <v>3153</v>
      </c>
      <c r="D26" s="40">
        <f t="shared" si="0"/>
        <v>3.3431661750245818E-2</v>
      </c>
      <c r="E26" s="9">
        <v>2959</v>
      </c>
      <c r="F26" s="9">
        <v>2962</v>
      </c>
      <c r="G26" s="40">
        <f t="shared" si="1"/>
        <v>1.0138560324433931E-3</v>
      </c>
      <c r="H26" s="9">
        <v>8</v>
      </c>
      <c r="I26" s="9">
        <v>3</v>
      </c>
      <c r="J26" s="40">
        <f t="shared" si="2"/>
        <v>-0.625</v>
      </c>
      <c r="K26" s="9">
        <v>1</v>
      </c>
      <c r="L26" s="9">
        <v>4</v>
      </c>
      <c r="M26" s="40">
        <f t="shared" si="7"/>
        <v>3</v>
      </c>
      <c r="N26" s="10">
        <v>15</v>
      </c>
      <c r="O26" s="10">
        <v>29</v>
      </c>
      <c r="P26" s="40">
        <f t="shared" si="6"/>
        <v>0.93333333333333335</v>
      </c>
      <c r="Q26" s="10">
        <v>0</v>
      </c>
      <c r="R26" s="10">
        <v>1</v>
      </c>
      <c r="S26" s="40" t="s">
        <v>48</v>
      </c>
      <c r="T26" s="9">
        <v>48</v>
      </c>
      <c r="U26" s="9">
        <v>34</v>
      </c>
      <c r="V26" s="40">
        <f t="shared" si="3"/>
        <v>-0.29166666666666669</v>
      </c>
      <c r="W26" s="9">
        <v>20</v>
      </c>
      <c r="X26" s="9">
        <v>120</v>
      </c>
      <c r="Y26" s="40">
        <f t="shared" si="4"/>
        <v>5</v>
      </c>
      <c r="Z26" s="9">
        <v>126</v>
      </c>
      <c r="AA26" s="9">
        <v>102</v>
      </c>
      <c r="AB26" s="43">
        <f t="shared" si="5"/>
        <v>-0.19047619047619047</v>
      </c>
    </row>
    <row r="27" spans="1:28" ht="15" customHeight="1" x14ac:dyDescent="0.25">
      <c r="A27" s="25" t="s">
        <v>18</v>
      </c>
      <c r="B27" s="8">
        <v>43070</v>
      </c>
      <c r="C27" s="8">
        <v>45115</v>
      </c>
      <c r="D27" s="40">
        <f t="shared" si="0"/>
        <v>4.74808451358254E-2</v>
      </c>
      <c r="E27" s="9">
        <v>39623</v>
      </c>
      <c r="F27" s="9">
        <v>38423</v>
      </c>
      <c r="G27" s="40">
        <f t="shared" si="1"/>
        <v>-3.0285440274587992E-2</v>
      </c>
      <c r="H27" s="9">
        <v>1654</v>
      </c>
      <c r="I27" s="9">
        <v>1940</v>
      </c>
      <c r="J27" s="40">
        <f t="shared" si="2"/>
        <v>0.17291414752116083</v>
      </c>
      <c r="K27" s="9">
        <v>38</v>
      </c>
      <c r="L27" s="9">
        <v>95</v>
      </c>
      <c r="M27" s="40">
        <f t="shared" si="7"/>
        <v>1.5</v>
      </c>
      <c r="N27" s="10">
        <v>768</v>
      </c>
      <c r="O27" s="10">
        <v>1026</v>
      </c>
      <c r="P27" s="40">
        <f t="shared" si="6"/>
        <v>0.3359375</v>
      </c>
      <c r="Q27" s="10">
        <v>10</v>
      </c>
      <c r="R27" s="10">
        <v>6</v>
      </c>
      <c r="S27" s="40">
        <f t="shared" si="8"/>
        <v>-0.4</v>
      </c>
      <c r="T27" s="9">
        <v>479</v>
      </c>
      <c r="U27" s="9">
        <v>940</v>
      </c>
      <c r="V27" s="40">
        <f t="shared" si="3"/>
        <v>0.9624217118997912</v>
      </c>
      <c r="W27" s="9">
        <v>498</v>
      </c>
      <c r="X27" s="9">
        <v>2685</v>
      </c>
      <c r="Y27" s="40">
        <f t="shared" si="4"/>
        <v>4.3915662650602414</v>
      </c>
      <c r="Z27" s="9">
        <v>2062</v>
      </c>
      <c r="AA27" s="9">
        <v>3503</v>
      </c>
      <c r="AB27" s="43">
        <f t="shared" si="5"/>
        <v>0.69883608147429677</v>
      </c>
    </row>
    <row r="28" spans="1:28" ht="15" customHeight="1" x14ac:dyDescent="0.25">
      <c r="A28" s="25"/>
      <c r="B28" s="8"/>
      <c r="C28" s="8"/>
      <c r="D28" s="40"/>
      <c r="E28" s="9"/>
      <c r="F28" s="9"/>
      <c r="G28" s="40"/>
      <c r="H28" s="9"/>
      <c r="I28" s="9"/>
      <c r="J28" s="40"/>
      <c r="K28" s="9"/>
      <c r="L28" s="9"/>
      <c r="M28" s="40"/>
      <c r="N28" s="10"/>
      <c r="O28" s="10"/>
      <c r="P28" s="40"/>
      <c r="Q28" s="10"/>
      <c r="R28" s="10"/>
      <c r="S28" s="40"/>
      <c r="T28" s="9"/>
      <c r="U28" s="9"/>
      <c r="V28" s="40"/>
      <c r="W28" s="9"/>
      <c r="X28" s="9"/>
      <c r="Y28" s="40"/>
      <c r="Z28" s="9"/>
      <c r="AA28" s="9"/>
      <c r="AB28" s="43"/>
    </row>
    <row r="29" spans="1:28" ht="15" customHeight="1" x14ac:dyDescent="0.25">
      <c r="A29" s="25" t="s">
        <v>19</v>
      </c>
      <c r="B29" s="8">
        <v>296</v>
      </c>
      <c r="C29" s="8">
        <v>331</v>
      </c>
      <c r="D29" s="40">
        <f t="shared" si="0"/>
        <v>0.11824324324324324</v>
      </c>
      <c r="E29" s="9">
        <v>281</v>
      </c>
      <c r="F29" s="9">
        <v>307</v>
      </c>
      <c r="G29" s="40">
        <f t="shared" si="1"/>
        <v>9.2526690391459068E-2</v>
      </c>
      <c r="H29" s="9">
        <v>5</v>
      </c>
      <c r="I29" s="9">
        <v>1</v>
      </c>
      <c r="J29" s="40">
        <f t="shared" si="2"/>
        <v>-0.8</v>
      </c>
      <c r="K29" s="9">
        <v>1</v>
      </c>
      <c r="L29" s="9">
        <v>0</v>
      </c>
      <c r="M29" s="40">
        <f t="shared" si="7"/>
        <v>-1</v>
      </c>
      <c r="N29" s="10">
        <v>1</v>
      </c>
      <c r="O29" s="10">
        <v>4</v>
      </c>
      <c r="P29" s="40">
        <f t="shared" si="6"/>
        <v>3</v>
      </c>
      <c r="Q29" s="10">
        <v>0</v>
      </c>
      <c r="R29" s="10">
        <v>2</v>
      </c>
      <c r="S29" s="40" t="s">
        <v>48</v>
      </c>
      <c r="T29" s="9">
        <v>7</v>
      </c>
      <c r="U29" s="9">
        <v>0</v>
      </c>
      <c r="V29" s="40">
        <f t="shared" si="3"/>
        <v>-1</v>
      </c>
      <c r="W29" s="9">
        <v>1</v>
      </c>
      <c r="X29" s="9">
        <v>17</v>
      </c>
      <c r="Y29" s="40">
        <f t="shared" si="4"/>
        <v>16</v>
      </c>
      <c r="Z29" s="9">
        <v>7</v>
      </c>
      <c r="AA29" s="9">
        <v>15</v>
      </c>
      <c r="AB29" s="43">
        <f t="shared" si="5"/>
        <v>1.1428571428571428</v>
      </c>
    </row>
    <row r="30" spans="1:28" ht="15" customHeight="1" x14ac:dyDescent="0.25">
      <c r="A30" s="25" t="s">
        <v>20</v>
      </c>
      <c r="B30" s="8">
        <v>8332</v>
      </c>
      <c r="C30" s="8">
        <v>8835</v>
      </c>
      <c r="D30" s="40">
        <f t="shared" si="0"/>
        <v>6.0369659145463272E-2</v>
      </c>
      <c r="E30" s="9">
        <v>8061</v>
      </c>
      <c r="F30" s="9">
        <v>8141</v>
      </c>
      <c r="G30" s="40">
        <f t="shared" si="1"/>
        <v>9.9243270065748658E-3</v>
      </c>
      <c r="H30" s="9">
        <v>49</v>
      </c>
      <c r="I30" s="9">
        <v>82</v>
      </c>
      <c r="J30" s="40">
        <f t="shared" si="2"/>
        <v>0.67346938775510201</v>
      </c>
      <c r="K30" s="9">
        <v>11</v>
      </c>
      <c r="L30" s="9">
        <v>17</v>
      </c>
      <c r="M30" s="40">
        <f t="shared" si="7"/>
        <v>0.54545454545454541</v>
      </c>
      <c r="N30" s="10">
        <v>90</v>
      </c>
      <c r="O30" s="10">
        <v>73</v>
      </c>
      <c r="P30" s="40">
        <f t="shared" si="6"/>
        <v>-0.18888888888888888</v>
      </c>
      <c r="Q30" s="10">
        <v>1</v>
      </c>
      <c r="R30" s="10">
        <v>2</v>
      </c>
      <c r="S30" s="40">
        <f t="shared" si="8"/>
        <v>1</v>
      </c>
      <c r="T30" s="9">
        <v>38</v>
      </c>
      <c r="U30" s="9">
        <v>97</v>
      </c>
      <c r="V30" s="40">
        <f t="shared" si="3"/>
        <v>1.5526315789473684</v>
      </c>
      <c r="W30" s="9">
        <v>82</v>
      </c>
      <c r="X30" s="9">
        <v>423</v>
      </c>
      <c r="Y30" s="40">
        <f t="shared" si="4"/>
        <v>4.1585365853658534</v>
      </c>
      <c r="Z30" s="9">
        <v>230</v>
      </c>
      <c r="AA30" s="9">
        <v>407</v>
      </c>
      <c r="AB30" s="43">
        <f t="shared" si="5"/>
        <v>0.76956521739130435</v>
      </c>
    </row>
    <row r="31" spans="1:28" ht="15" customHeight="1" x14ac:dyDescent="0.25">
      <c r="A31" s="25" t="s">
        <v>21</v>
      </c>
      <c r="B31" s="8">
        <v>2011</v>
      </c>
      <c r="C31" s="8">
        <v>1932</v>
      </c>
      <c r="D31" s="40">
        <f t="shared" si="0"/>
        <v>-3.9283938339134759E-2</v>
      </c>
      <c r="E31" s="9">
        <v>1914</v>
      </c>
      <c r="F31" s="9">
        <v>1657</v>
      </c>
      <c r="G31" s="40">
        <f t="shared" si="1"/>
        <v>-0.13427377220480669</v>
      </c>
      <c r="H31" s="9">
        <v>27</v>
      </c>
      <c r="I31" s="9">
        <v>51</v>
      </c>
      <c r="J31" s="40">
        <f t="shared" si="2"/>
        <v>0.88888888888888884</v>
      </c>
      <c r="K31" s="9">
        <v>1</v>
      </c>
      <c r="L31" s="9">
        <v>2</v>
      </c>
      <c r="M31" s="40">
        <f t="shared" si="7"/>
        <v>1</v>
      </c>
      <c r="N31" s="10">
        <v>4</v>
      </c>
      <c r="O31" s="10">
        <v>5</v>
      </c>
      <c r="P31" s="40">
        <f t="shared" si="6"/>
        <v>0.25</v>
      </c>
      <c r="Q31" s="10">
        <v>0</v>
      </c>
      <c r="R31" s="10">
        <v>0</v>
      </c>
      <c r="S31" s="40"/>
      <c r="T31" s="9">
        <v>42</v>
      </c>
      <c r="U31" s="9">
        <v>46</v>
      </c>
      <c r="V31" s="40">
        <f t="shared" si="3"/>
        <v>9.5238095238095233E-2</v>
      </c>
      <c r="W31" s="9">
        <v>23</v>
      </c>
      <c r="X31" s="9">
        <v>171</v>
      </c>
      <c r="Y31" s="40">
        <f t="shared" si="4"/>
        <v>6.4347826086956523</v>
      </c>
      <c r="Z31" s="9">
        <v>128</v>
      </c>
      <c r="AA31" s="9">
        <v>156</v>
      </c>
      <c r="AB31" s="43">
        <f t="shared" si="5"/>
        <v>0.21875</v>
      </c>
    </row>
    <row r="32" spans="1:28" ht="15" customHeight="1" x14ac:dyDescent="0.25">
      <c r="A32" s="25"/>
      <c r="B32" s="8"/>
      <c r="C32" s="8"/>
      <c r="D32" s="40"/>
      <c r="E32" s="9"/>
      <c r="F32" s="9"/>
      <c r="G32" s="40"/>
      <c r="H32" s="9"/>
      <c r="I32" s="9"/>
      <c r="J32" s="40"/>
      <c r="K32" s="9"/>
      <c r="L32" s="9"/>
      <c r="M32" s="40"/>
      <c r="N32" s="10"/>
      <c r="O32" s="10"/>
      <c r="P32" s="40"/>
      <c r="Q32" s="10"/>
      <c r="R32" s="10"/>
      <c r="S32" s="40"/>
      <c r="T32" s="9"/>
      <c r="U32" s="9"/>
      <c r="V32" s="40"/>
      <c r="W32" s="9"/>
      <c r="X32" s="9"/>
      <c r="Y32" s="40"/>
      <c r="Z32" s="9"/>
      <c r="AA32" s="9"/>
      <c r="AB32" s="43"/>
    </row>
    <row r="33" spans="1:34" ht="15" customHeight="1" x14ac:dyDescent="0.25">
      <c r="A33" s="25" t="s">
        <v>22</v>
      </c>
      <c r="B33" s="8">
        <v>2127</v>
      </c>
      <c r="C33" s="8">
        <v>2139</v>
      </c>
      <c r="D33" s="40">
        <f t="shared" si="0"/>
        <v>5.6417489421720732E-3</v>
      </c>
      <c r="E33" s="9">
        <v>2052</v>
      </c>
      <c r="F33" s="9">
        <v>1923</v>
      </c>
      <c r="G33" s="40">
        <f t="shared" si="1"/>
        <v>-6.2865497076023388E-2</v>
      </c>
      <c r="H33" s="9">
        <v>8</v>
      </c>
      <c r="I33" s="9">
        <v>22</v>
      </c>
      <c r="J33" s="40">
        <f t="shared" si="2"/>
        <v>1.75</v>
      </c>
      <c r="K33" s="9">
        <v>3</v>
      </c>
      <c r="L33" s="9">
        <v>1</v>
      </c>
      <c r="M33" s="40">
        <f t="shared" si="7"/>
        <v>-0.66666666666666663</v>
      </c>
      <c r="N33" s="10">
        <v>30</v>
      </c>
      <c r="O33" s="10">
        <v>31</v>
      </c>
      <c r="P33" s="40">
        <f t="shared" si="6"/>
        <v>3.3333333333333333E-2</v>
      </c>
      <c r="Q33" s="10">
        <v>0</v>
      </c>
      <c r="R33" s="10">
        <v>0</v>
      </c>
      <c r="S33" s="40" t="s">
        <v>48</v>
      </c>
      <c r="T33" s="9">
        <v>15</v>
      </c>
      <c r="U33" s="9">
        <v>25</v>
      </c>
      <c r="V33" s="40">
        <f t="shared" si="3"/>
        <v>0.66666666666666663</v>
      </c>
      <c r="W33" s="9">
        <v>19</v>
      </c>
      <c r="X33" s="9">
        <v>137</v>
      </c>
      <c r="Y33" s="40">
        <f t="shared" si="4"/>
        <v>6.2105263157894735</v>
      </c>
      <c r="Z33" s="9">
        <v>79</v>
      </c>
      <c r="AA33" s="9">
        <v>133</v>
      </c>
      <c r="AB33" s="43">
        <f t="shared" si="5"/>
        <v>0.68354430379746833</v>
      </c>
    </row>
    <row r="34" spans="1:34" ht="15" customHeight="1" x14ac:dyDescent="0.25">
      <c r="A34" s="25" t="s">
        <v>23</v>
      </c>
      <c r="B34" s="8">
        <v>8421</v>
      </c>
      <c r="C34" s="8">
        <v>8072</v>
      </c>
      <c r="D34" s="40">
        <f t="shared" si="0"/>
        <v>-4.1444009025056405E-2</v>
      </c>
      <c r="E34" s="9">
        <v>7932</v>
      </c>
      <c r="F34" s="9">
        <v>7004</v>
      </c>
      <c r="G34" s="40">
        <f t="shared" si="1"/>
        <v>-0.11699445284921836</v>
      </c>
      <c r="H34" s="9">
        <v>152</v>
      </c>
      <c r="I34" s="9">
        <v>112</v>
      </c>
      <c r="J34" s="40">
        <f t="shared" si="2"/>
        <v>-0.26315789473684209</v>
      </c>
      <c r="K34" s="9">
        <v>27</v>
      </c>
      <c r="L34" s="9">
        <v>19</v>
      </c>
      <c r="M34" s="40">
        <f t="shared" si="7"/>
        <v>-0.29629629629629628</v>
      </c>
      <c r="N34" s="10">
        <v>73</v>
      </c>
      <c r="O34" s="10">
        <v>58</v>
      </c>
      <c r="P34" s="40">
        <f t="shared" si="6"/>
        <v>-0.20547945205479451</v>
      </c>
      <c r="Q34" s="10">
        <v>2</v>
      </c>
      <c r="R34" s="10">
        <v>2</v>
      </c>
      <c r="S34" s="40">
        <f t="shared" si="8"/>
        <v>0</v>
      </c>
      <c r="T34" s="9">
        <v>104</v>
      </c>
      <c r="U34" s="9">
        <v>248</v>
      </c>
      <c r="V34" s="40">
        <f t="shared" si="3"/>
        <v>1.3846153846153846</v>
      </c>
      <c r="W34" s="9">
        <v>131</v>
      </c>
      <c r="X34" s="9">
        <v>629</v>
      </c>
      <c r="Y34" s="40">
        <f t="shared" si="4"/>
        <v>3.8015267175572518</v>
      </c>
      <c r="Z34" s="9">
        <v>498</v>
      </c>
      <c r="AA34" s="9">
        <v>677</v>
      </c>
      <c r="AB34" s="43">
        <f t="shared" si="5"/>
        <v>0.35943775100401604</v>
      </c>
    </row>
    <row r="35" spans="1:34" ht="15" customHeight="1" x14ac:dyDescent="0.25">
      <c r="A35" s="25" t="s">
        <v>24</v>
      </c>
      <c r="B35" s="8">
        <v>18392</v>
      </c>
      <c r="C35" s="8">
        <v>18941</v>
      </c>
      <c r="D35" s="40">
        <f t="shared" si="0"/>
        <v>2.9849934754240973E-2</v>
      </c>
      <c r="E35" s="9">
        <v>17666</v>
      </c>
      <c r="F35" s="9">
        <v>17178</v>
      </c>
      <c r="G35" s="40">
        <f t="shared" si="1"/>
        <v>-2.7623683912600474E-2</v>
      </c>
      <c r="H35" s="9">
        <v>75</v>
      </c>
      <c r="I35" s="9">
        <v>69</v>
      </c>
      <c r="J35" s="40">
        <f t="shared" si="2"/>
        <v>-0.08</v>
      </c>
      <c r="K35" s="9">
        <v>24</v>
      </c>
      <c r="L35" s="9">
        <v>63</v>
      </c>
      <c r="M35" s="40">
        <f t="shared" si="7"/>
        <v>1.625</v>
      </c>
      <c r="N35" s="10">
        <v>133</v>
      </c>
      <c r="O35" s="10">
        <v>158</v>
      </c>
      <c r="P35" s="40">
        <f t="shared" si="6"/>
        <v>0.18796992481203006</v>
      </c>
      <c r="Q35" s="10">
        <v>6</v>
      </c>
      <c r="R35" s="10">
        <v>11</v>
      </c>
      <c r="S35" s="40">
        <f t="shared" si="8"/>
        <v>0.83333333333333337</v>
      </c>
      <c r="T35" s="9">
        <v>305</v>
      </c>
      <c r="U35" s="9">
        <v>488</v>
      </c>
      <c r="V35" s="40">
        <f t="shared" si="3"/>
        <v>0.6</v>
      </c>
      <c r="W35" s="9">
        <v>183</v>
      </c>
      <c r="X35" s="9">
        <v>974</v>
      </c>
      <c r="Y35" s="40">
        <f t="shared" si="4"/>
        <v>4.3224043715846996</v>
      </c>
      <c r="Z35" s="9">
        <v>935</v>
      </c>
      <c r="AA35" s="9">
        <v>1327</v>
      </c>
      <c r="AB35" s="43">
        <f t="shared" si="5"/>
        <v>0.41925133689839572</v>
      </c>
    </row>
    <row r="36" spans="1:34" ht="15" customHeight="1" x14ac:dyDescent="0.25">
      <c r="A36" s="25"/>
      <c r="B36" s="8"/>
      <c r="C36" s="8"/>
      <c r="D36" s="40"/>
      <c r="E36" s="9"/>
      <c r="F36" s="9"/>
      <c r="G36" s="40"/>
      <c r="H36" s="9"/>
      <c r="I36" s="9"/>
      <c r="J36" s="40"/>
      <c r="K36" s="9"/>
      <c r="L36" s="9"/>
      <c r="M36" s="40"/>
      <c r="N36" s="10"/>
      <c r="O36" s="10"/>
      <c r="P36" s="40"/>
      <c r="Q36" s="10"/>
      <c r="R36" s="10"/>
      <c r="S36" s="40"/>
      <c r="T36" s="9"/>
      <c r="U36" s="9"/>
      <c r="V36" s="40"/>
      <c r="W36" s="9"/>
      <c r="X36" s="9"/>
      <c r="Y36" s="40"/>
      <c r="Z36" s="9"/>
      <c r="AA36" s="9"/>
      <c r="AB36" s="43"/>
    </row>
    <row r="37" spans="1:34" ht="15" customHeight="1" x14ac:dyDescent="0.25">
      <c r="A37" s="25" t="s">
        <v>37</v>
      </c>
      <c r="B37" s="8">
        <v>4665</v>
      </c>
      <c r="C37" s="8">
        <v>4766</v>
      </c>
      <c r="D37" s="40">
        <f t="shared" si="0"/>
        <v>2.1650589496248662E-2</v>
      </c>
      <c r="E37" s="9">
        <v>4308</v>
      </c>
      <c r="F37" s="9">
        <v>4177</v>
      </c>
      <c r="G37" s="40">
        <f t="shared" si="1"/>
        <v>-3.0408542246982358E-2</v>
      </c>
      <c r="H37" s="9">
        <v>39</v>
      </c>
      <c r="I37" s="9">
        <v>28</v>
      </c>
      <c r="J37" s="40">
        <f t="shared" si="2"/>
        <v>-0.28205128205128205</v>
      </c>
      <c r="K37" s="9">
        <v>7</v>
      </c>
      <c r="L37" s="9">
        <v>32</v>
      </c>
      <c r="M37" s="40">
        <f t="shared" si="7"/>
        <v>3.5714285714285716</v>
      </c>
      <c r="N37" s="10">
        <v>39</v>
      </c>
      <c r="O37" s="10">
        <v>57</v>
      </c>
      <c r="P37" s="40">
        <f t="shared" si="6"/>
        <v>0.46153846153846156</v>
      </c>
      <c r="Q37" s="10">
        <v>1</v>
      </c>
      <c r="R37" s="10">
        <v>1</v>
      </c>
      <c r="S37" s="40">
        <f t="shared" si="8"/>
        <v>0</v>
      </c>
      <c r="T37" s="9">
        <v>211</v>
      </c>
      <c r="U37" s="9">
        <v>198</v>
      </c>
      <c r="V37" s="40">
        <f t="shared" si="3"/>
        <v>-6.1611374407582936E-2</v>
      </c>
      <c r="W37" s="9">
        <v>60</v>
      </c>
      <c r="X37" s="9">
        <v>273</v>
      </c>
      <c r="Y37" s="40">
        <f t="shared" si="4"/>
        <v>3.55</v>
      </c>
      <c r="Z37" s="9">
        <v>421</v>
      </c>
      <c r="AA37" s="9">
        <v>475</v>
      </c>
      <c r="AB37" s="43">
        <f t="shared" si="5"/>
        <v>0.12826603325415678</v>
      </c>
    </row>
    <row r="38" spans="1:34" ht="15" customHeight="1" x14ac:dyDescent="0.25">
      <c r="A38" s="25" t="s">
        <v>25</v>
      </c>
      <c r="B38" s="9">
        <v>2887</v>
      </c>
      <c r="C38" s="9">
        <v>2440</v>
      </c>
      <c r="D38" s="40">
        <f t="shared" si="0"/>
        <v>-0.1548320055420852</v>
      </c>
      <c r="E38" s="9">
        <v>2331</v>
      </c>
      <c r="F38" s="9">
        <v>1676</v>
      </c>
      <c r="G38" s="40">
        <f t="shared" si="1"/>
        <v>-0.28099528099528098</v>
      </c>
      <c r="H38" s="9">
        <v>193</v>
      </c>
      <c r="I38" s="9">
        <v>153</v>
      </c>
      <c r="J38" s="40">
        <f t="shared" si="2"/>
        <v>-0.20725388601036268</v>
      </c>
      <c r="K38" s="9">
        <v>17</v>
      </c>
      <c r="L38" s="9">
        <v>44</v>
      </c>
      <c r="M38" s="40">
        <f t="shared" si="7"/>
        <v>1.588235294117647</v>
      </c>
      <c r="N38" s="10">
        <v>44</v>
      </c>
      <c r="O38" s="10">
        <v>36</v>
      </c>
      <c r="P38" s="40">
        <f t="shared" si="6"/>
        <v>-0.18181818181818182</v>
      </c>
      <c r="Q38" s="10">
        <v>0</v>
      </c>
      <c r="R38" s="10">
        <v>0</v>
      </c>
      <c r="S38" s="40" t="s">
        <v>48</v>
      </c>
      <c r="T38" s="9">
        <v>201</v>
      </c>
      <c r="U38" s="9">
        <v>201</v>
      </c>
      <c r="V38" s="40">
        <f t="shared" si="3"/>
        <v>0</v>
      </c>
      <c r="W38" s="9">
        <v>101</v>
      </c>
      <c r="X38" s="9">
        <v>330</v>
      </c>
      <c r="Y38" s="40">
        <f t="shared" si="4"/>
        <v>2.2673267326732671</v>
      </c>
      <c r="Z38" s="9">
        <v>516</v>
      </c>
      <c r="AA38" s="9">
        <v>566</v>
      </c>
      <c r="AB38" s="43">
        <f t="shared" si="5"/>
        <v>9.6899224806201556E-2</v>
      </c>
    </row>
    <row r="39" spans="1:34" ht="15" customHeight="1" x14ac:dyDescent="0.25">
      <c r="A39" s="25" t="s">
        <v>26</v>
      </c>
      <c r="B39" s="9">
        <v>1579</v>
      </c>
      <c r="C39" s="9">
        <v>1436</v>
      </c>
      <c r="D39" s="40">
        <f t="shared" si="0"/>
        <v>-9.0563647878404055E-2</v>
      </c>
      <c r="E39" s="9">
        <v>1532</v>
      </c>
      <c r="F39" s="9">
        <v>1348</v>
      </c>
      <c r="G39" s="40">
        <f t="shared" si="1"/>
        <v>-0.12010443864229765</v>
      </c>
      <c r="H39" s="9">
        <v>15</v>
      </c>
      <c r="I39" s="9">
        <v>4</v>
      </c>
      <c r="J39" s="40">
        <f t="shared" si="2"/>
        <v>-0.73333333333333328</v>
      </c>
      <c r="K39" s="9">
        <v>0</v>
      </c>
      <c r="L39" s="9">
        <v>5</v>
      </c>
      <c r="M39" s="40" t="s">
        <v>48</v>
      </c>
      <c r="N39" s="10">
        <v>6</v>
      </c>
      <c r="O39" s="10">
        <v>10</v>
      </c>
      <c r="P39" s="40">
        <f t="shared" si="6"/>
        <v>0.66666666666666663</v>
      </c>
      <c r="Q39" s="10">
        <v>0</v>
      </c>
      <c r="R39" s="10">
        <v>3</v>
      </c>
      <c r="S39" s="40" t="s">
        <v>48</v>
      </c>
      <c r="T39" s="9">
        <v>14</v>
      </c>
      <c r="U39" s="9">
        <v>11</v>
      </c>
      <c r="V39" s="40">
        <f t="shared" si="3"/>
        <v>-0.21428571428571427</v>
      </c>
      <c r="W39" s="9">
        <v>12</v>
      </c>
      <c r="X39" s="9">
        <v>55</v>
      </c>
      <c r="Y39" s="40">
        <f t="shared" si="4"/>
        <v>3.5833333333333335</v>
      </c>
      <c r="Z39" s="9">
        <v>54</v>
      </c>
      <c r="AA39" s="9">
        <v>55</v>
      </c>
      <c r="AB39" s="43">
        <f t="shared" si="5"/>
        <v>1.8518518518518517E-2</v>
      </c>
      <c r="AE39" s="47"/>
      <c r="AG39" s="46"/>
      <c r="AH39" s="46"/>
    </row>
    <row r="40" spans="1:34" ht="15" customHeight="1" x14ac:dyDescent="0.25">
      <c r="A40" s="25"/>
      <c r="B40" s="9"/>
      <c r="C40" s="9"/>
      <c r="D40" s="40"/>
      <c r="E40" s="9"/>
      <c r="F40" s="9"/>
      <c r="G40" s="40"/>
      <c r="H40" s="9"/>
      <c r="I40" s="9"/>
      <c r="J40" s="40"/>
      <c r="K40" s="9"/>
      <c r="L40" s="9"/>
      <c r="M40" s="40"/>
      <c r="N40" s="10"/>
      <c r="O40" s="10"/>
      <c r="P40" s="40"/>
      <c r="Q40" s="10"/>
      <c r="R40" s="10"/>
      <c r="S40" s="40"/>
      <c r="T40" s="9"/>
      <c r="U40" s="9"/>
      <c r="V40" s="40"/>
      <c r="W40" s="9"/>
      <c r="X40" s="9"/>
      <c r="Y40" s="40"/>
      <c r="Z40" s="9"/>
      <c r="AA40" s="9"/>
      <c r="AB40" s="43"/>
    </row>
    <row r="41" spans="1:34" ht="15" customHeight="1" x14ac:dyDescent="0.25">
      <c r="A41" s="25" t="s">
        <v>27</v>
      </c>
      <c r="B41" s="9">
        <v>1156</v>
      </c>
      <c r="C41" s="9">
        <v>1098</v>
      </c>
      <c r="D41" s="40">
        <f t="shared" si="0"/>
        <v>-5.0173010380622836E-2</v>
      </c>
      <c r="E41" s="9">
        <v>1074</v>
      </c>
      <c r="F41" s="9">
        <v>998</v>
      </c>
      <c r="G41" s="40">
        <f t="shared" si="1"/>
        <v>-7.0763500931098691E-2</v>
      </c>
      <c r="H41" s="9">
        <v>15</v>
      </c>
      <c r="I41" s="9">
        <v>2</v>
      </c>
      <c r="J41" s="40">
        <f t="shared" si="2"/>
        <v>-0.8666666666666667</v>
      </c>
      <c r="K41" s="9">
        <v>2</v>
      </c>
      <c r="L41" s="9">
        <v>1</v>
      </c>
      <c r="M41" s="40">
        <f t="shared" si="7"/>
        <v>-0.5</v>
      </c>
      <c r="N41" s="10">
        <v>5</v>
      </c>
      <c r="O41" s="10">
        <v>13</v>
      </c>
      <c r="P41" s="40">
        <f t="shared" si="6"/>
        <v>1.6</v>
      </c>
      <c r="Q41" s="10">
        <v>0</v>
      </c>
      <c r="R41" s="10">
        <v>0</v>
      </c>
      <c r="S41" s="40" t="s">
        <v>48</v>
      </c>
      <c r="T41" s="9">
        <v>46</v>
      </c>
      <c r="U41" s="9">
        <v>41</v>
      </c>
      <c r="V41" s="40">
        <f t="shared" si="3"/>
        <v>-0.10869565217391304</v>
      </c>
      <c r="W41" s="9">
        <v>14</v>
      </c>
      <c r="X41" s="9">
        <v>43</v>
      </c>
      <c r="Y41" s="40">
        <f t="shared" si="4"/>
        <v>2.0714285714285716</v>
      </c>
      <c r="Z41" s="9">
        <v>106</v>
      </c>
      <c r="AA41" s="9">
        <v>72</v>
      </c>
      <c r="AB41" s="43">
        <f t="shared" si="5"/>
        <v>-0.32075471698113206</v>
      </c>
    </row>
    <row r="42" spans="1:34" ht="15" customHeight="1" x14ac:dyDescent="0.25">
      <c r="A42" s="25" t="s">
        <v>28</v>
      </c>
      <c r="B42" s="9">
        <v>3684</v>
      </c>
      <c r="C42" s="9">
        <v>3643</v>
      </c>
      <c r="D42" s="40">
        <f t="shared" si="0"/>
        <v>-1.1129207383279044E-2</v>
      </c>
      <c r="E42" s="9">
        <v>2490</v>
      </c>
      <c r="F42" s="9">
        <v>1987</v>
      </c>
      <c r="G42" s="40">
        <f t="shared" si="1"/>
        <v>-0.20200803212851406</v>
      </c>
      <c r="H42" s="9">
        <v>712</v>
      </c>
      <c r="I42" s="9">
        <v>598</v>
      </c>
      <c r="J42" s="40">
        <f t="shared" si="2"/>
        <v>-0.1601123595505618</v>
      </c>
      <c r="K42" s="9">
        <v>21</v>
      </c>
      <c r="L42" s="9">
        <v>42</v>
      </c>
      <c r="M42" s="40">
        <f t="shared" si="7"/>
        <v>1</v>
      </c>
      <c r="N42" s="10">
        <v>23</v>
      </c>
      <c r="O42" s="10">
        <v>75</v>
      </c>
      <c r="P42" s="40">
        <f t="shared" si="6"/>
        <v>2.2608695652173911</v>
      </c>
      <c r="Q42" s="10">
        <v>0</v>
      </c>
      <c r="R42" s="10">
        <v>0</v>
      </c>
      <c r="S42" s="40" t="s">
        <v>48</v>
      </c>
      <c r="T42" s="9">
        <v>263</v>
      </c>
      <c r="U42" s="9">
        <v>496</v>
      </c>
      <c r="V42" s="40">
        <f t="shared" si="3"/>
        <v>0.88593155893536124</v>
      </c>
      <c r="W42" s="9">
        <v>175</v>
      </c>
      <c r="X42" s="9">
        <v>445</v>
      </c>
      <c r="Y42" s="40">
        <f t="shared" si="4"/>
        <v>1.5428571428571429</v>
      </c>
      <c r="Z42" s="9">
        <v>718</v>
      </c>
      <c r="AA42" s="9">
        <v>1040</v>
      </c>
      <c r="AB42" s="43">
        <f t="shared" si="5"/>
        <v>0.44846796657381616</v>
      </c>
    </row>
    <row r="43" spans="1:34" ht="15" customHeight="1" x14ac:dyDescent="0.25">
      <c r="A43" s="25" t="s">
        <v>29</v>
      </c>
      <c r="B43" s="9">
        <v>26535</v>
      </c>
      <c r="C43" s="9">
        <v>28617</v>
      </c>
      <c r="D43" s="40">
        <f t="shared" si="0"/>
        <v>7.8462408140192202E-2</v>
      </c>
      <c r="E43" s="9">
        <v>25077</v>
      </c>
      <c r="F43" s="9">
        <v>25113</v>
      </c>
      <c r="G43" s="40">
        <f t="shared" si="1"/>
        <v>1.435578418471109E-3</v>
      </c>
      <c r="H43" s="9">
        <v>278</v>
      </c>
      <c r="I43" s="9">
        <v>355</v>
      </c>
      <c r="J43" s="40">
        <f t="shared" si="2"/>
        <v>0.27697841726618705</v>
      </c>
      <c r="K43" s="9">
        <v>42</v>
      </c>
      <c r="L43" s="9">
        <v>82</v>
      </c>
      <c r="M43" s="40">
        <f t="shared" si="7"/>
        <v>0.95238095238095233</v>
      </c>
      <c r="N43" s="10">
        <v>394</v>
      </c>
      <c r="O43" s="10">
        <v>422</v>
      </c>
      <c r="P43" s="40">
        <f t="shared" si="6"/>
        <v>7.1065989847715741E-2</v>
      </c>
      <c r="Q43" s="10">
        <v>8</v>
      </c>
      <c r="R43" s="10">
        <v>7</v>
      </c>
      <c r="S43" s="40">
        <f t="shared" si="8"/>
        <v>-0.125</v>
      </c>
      <c r="T43" s="9">
        <v>445</v>
      </c>
      <c r="U43" s="9">
        <v>761</v>
      </c>
      <c r="V43" s="40">
        <f t="shared" si="3"/>
        <v>0.71011235955056184</v>
      </c>
      <c r="W43" s="9">
        <v>291</v>
      </c>
      <c r="X43" s="9">
        <v>1877</v>
      </c>
      <c r="Y43" s="40">
        <f t="shared" si="4"/>
        <v>5.4501718213058421</v>
      </c>
      <c r="Z43" s="9">
        <v>1410</v>
      </c>
      <c r="AA43" s="9">
        <v>2468</v>
      </c>
      <c r="AB43" s="43">
        <f t="shared" si="5"/>
        <v>0.75035460992907799</v>
      </c>
    </row>
    <row r="44" spans="1:34" ht="15" customHeight="1" x14ac:dyDescent="0.25">
      <c r="A44" s="25"/>
      <c r="B44" s="9"/>
      <c r="C44" s="9"/>
      <c r="D44" s="40"/>
      <c r="E44" s="9"/>
      <c r="F44" s="9"/>
      <c r="G44" s="40"/>
      <c r="H44" s="9"/>
      <c r="I44" s="9"/>
      <c r="J44" s="40"/>
      <c r="K44" s="9"/>
      <c r="L44" s="9"/>
      <c r="M44" s="40"/>
      <c r="N44" s="10"/>
      <c r="O44" s="10"/>
      <c r="P44" s="40"/>
      <c r="Q44" s="10"/>
      <c r="R44" s="10"/>
      <c r="S44" s="40"/>
      <c r="T44" s="9"/>
      <c r="U44" s="9"/>
      <c r="V44" s="40"/>
      <c r="W44" s="9"/>
      <c r="X44" s="9"/>
      <c r="Y44" s="40"/>
      <c r="Z44" s="9"/>
      <c r="AA44" s="9"/>
      <c r="AB44" s="43"/>
    </row>
    <row r="45" spans="1:34" ht="15" customHeight="1" x14ac:dyDescent="0.25">
      <c r="A45" s="25" t="s">
        <v>30</v>
      </c>
      <c r="B45" s="9">
        <v>1205</v>
      </c>
      <c r="C45" s="9">
        <v>1243</v>
      </c>
      <c r="D45" s="40">
        <f t="shared" si="0"/>
        <v>3.1535269709543567E-2</v>
      </c>
      <c r="E45" s="9">
        <v>1151</v>
      </c>
      <c r="F45" s="9">
        <v>1181</v>
      </c>
      <c r="G45" s="40">
        <f t="shared" si="1"/>
        <v>2.6064291920069503E-2</v>
      </c>
      <c r="H45" s="9">
        <v>16</v>
      </c>
      <c r="I45" s="9">
        <v>3</v>
      </c>
      <c r="J45" s="40">
        <f t="shared" si="2"/>
        <v>-0.8125</v>
      </c>
      <c r="K45" s="9">
        <v>0</v>
      </c>
      <c r="L45" s="9">
        <v>0</v>
      </c>
      <c r="M45" s="40"/>
      <c r="N45" s="10">
        <v>7</v>
      </c>
      <c r="O45" s="10">
        <v>8</v>
      </c>
      <c r="P45" s="40">
        <f t="shared" si="6"/>
        <v>0.14285714285714285</v>
      </c>
      <c r="Q45" s="10">
        <v>4</v>
      </c>
      <c r="R45" s="10">
        <v>0</v>
      </c>
      <c r="S45" s="40">
        <f t="shared" si="8"/>
        <v>-1</v>
      </c>
      <c r="T45" s="9">
        <v>17</v>
      </c>
      <c r="U45" s="9">
        <v>11</v>
      </c>
      <c r="V45" s="40">
        <f t="shared" si="3"/>
        <v>-0.35294117647058826</v>
      </c>
      <c r="W45" s="9">
        <v>10</v>
      </c>
      <c r="X45" s="9">
        <v>40</v>
      </c>
      <c r="Y45" s="40">
        <f t="shared" si="4"/>
        <v>3</v>
      </c>
      <c r="Z45" s="9">
        <v>61</v>
      </c>
      <c r="AA45" s="9">
        <v>44</v>
      </c>
      <c r="AB45" s="43">
        <f t="shared" si="5"/>
        <v>-0.27868852459016391</v>
      </c>
    </row>
    <row r="46" spans="1:34" ht="15" customHeight="1" x14ac:dyDescent="0.25">
      <c r="A46" s="25" t="s">
        <v>33</v>
      </c>
      <c r="B46" s="9">
        <v>91239</v>
      </c>
      <c r="C46" s="9">
        <v>95438</v>
      </c>
      <c r="D46" s="40">
        <f t="shared" si="0"/>
        <v>4.6021986212036521E-2</v>
      </c>
      <c r="E46" s="9">
        <v>82035</v>
      </c>
      <c r="F46" s="9">
        <v>76200</v>
      </c>
      <c r="G46" s="40">
        <f t="shared" si="1"/>
        <v>-7.1128176997622972E-2</v>
      </c>
      <c r="H46" s="9">
        <v>2465</v>
      </c>
      <c r="I46" s="9">
        <v>3456</v>
      </c>
      <c r="J46" s="40">
        <f t="shared" si="2"/>
        <v>0.4020283975659229</v>
      </c>
      <c r="K46" s="9">
        <v>156</v>
      </c>
      <c r="L46" s="9">
        <v>410</v>
      </c>
      <c r="M46" s="40">
        <f t="shared" si="7"/>
        <v>1.6282051282051282</v>
      </c>
      <c r="N46" s="10">
        <v>3266</v>
      </c>
      <c r="O46" s="10">
        <v>3812</v>
      </c>
      <c r="P46" s="40">
        <f t="shared" si="6"/>
        <v>0.16717697489283528</v>
      </c>
      <c r="Q46" s="10">
        <v>17</v>
      </c>
      <c r="R46" s="10">
        <v>14</v>
      </c>
      <c r="S46" s="40">
        <f t="shared" si="8"/>
        <v>-0.17647058823529413</v>
      </c>
      <c r="T46" s="9">
        <v>1785</v>
      </c>
      <c r="U46" s="9">
        <v>4258</v>
      </c>
      <c r="V46" s="40">
        <f t="shared" si="3"/>
        <v>1.3854341736694678</v>
      </c>
      <c r="W46" s="9">
        <v>1515</v>
      </c>
      <c r="X46" s="9">
        <v>7288</v>
      </c>
      <c r="Y46" s="40">
        <f t="shared" si="4"/>
        <v>3.8105610561056107</v>
      </c>
      <c r="Z46" s="9">
        <v>7231</v>
      </c>
      <c r="AA46" s="9">
        <v>11593</v>
      </c>
      <c r="AB46" s="43">
        <f t="shared" si="5"/>
        <v>0.60323606693403398</v>
      </c>
    </row>
    <row r="47" spans="1:34" ht="15" customHeight="1" x14ac:dyDescent="0.25">
      <c r="A47" s="26" t="s">
        <v>31</v>
      </c>
      <c r="B47" s="14">
        <v>3347</v>
      </c>
      <c r="C47" s="14">
        <v>3577</v>
      </c>
      <c r="D47" s="41">
        <f t="shared" si="0"/>
        <v>6.8718255153869132E-2</v>
      </c>
      <c r="E47" s="14">
        <v>3139</v>
      </c>
      <c r="F47" s="14">
        <v>3143</v>
      </c>
      <c r="G47" s="41">
        <f t="shared" si="1"/>
        <v>1.2742911755336094E-3</v>
      </c>
      <c r="H47" s="14">
        <v>25</v>
      </c>
      <c r="I47" s="14">
        <v>41</v>
      </c>
      <c r="J47" s="41">
        <f t="shared" si="2"/>
        <v>0.64</v>
      </c>
      <c r="K47" s="14">
        <v>3</v>
      </c>
      <c r="L47" s="14">
        <v>5</v>
      </c>
      <c r="M47" s="41">
        <f t="shared" si="7"/>
        <v>0.66666666666666663</v>
      </c>
      <c r="N47" s="15">
        <v>35</v>
      </c>
      <c r="O47" s="15">
        <v>40</v>
      </c>
      <c r="P47" s="41">
        <f t="shared" si="6"/>
        <v>0.14285714285714285</v>
      </c>
      <c r="Q47" s="15">
        <v>0</v>
      </c>
      <c r="R47" s="15">
        <v>3</v>
      </c>
      <c r="S47" s="41" t="s">
        <v>48</v>
      </c>
      <c r="T47" s="14">
        <v>69</v>
      </c>
      <c r="U47" s="14">
        <v>117</v>
      </c>
      <c r="V47" s="41">
        <f t="shared" si="3"/>
        <v>0.69565217391304346</v>
      </c>
      <c r="W47" s="14">
        <v>76</v>
      </c>
      <c r="X47" s="14">
        <v>228</v>
      </c>
      <c r="Y47" s="41">
        <f t="shared" si="4"/>
        <v>2</v>
      </c>
      <c r="Z47" s="14">
        <v>203</v>
      </c>
      <c r="AA47" s="14">
        <v>304</v>
      </c>
      <c r="AB47" s="44">
        <f t="shared" si="5"/>
        <v>0.49753694581280788</v>
      </c>
    </row>
    <row r="48" spans="1:34" s="7" customFormat="1" ht="29.25" customHeight="1" thickBot="1" x14ac:dyDescent="0.25">
      <c r="A48" s="27" t="s">
        <v>32</v>
      </c>
      <c r="B48" s="11">
        <f>SUM(B5:B47)</f>
        <v>576567</v>
      </c>
      <c r="C48" s="11">
        <f>SUM(C5:C47)</f>
        <v>637229</v>
      </c>
      <c r="D48" s="42">
        <f t="shared" si="0"/>
        <v>0.10521240376226874</v>
      </c>
      <c r="E48" s="11">
        <f>SUM(E5:E47)</f>
        <v>524577</v>
      </c>
      <c r="F48" s="11">
        <f>SUM(F5:F47)</f>
        <v>534036</v>
      </c>
      <c r="G48" s="42">
        <f t="shared" si="1"/>
        <v>1.8031671232249986E-2</v>
      </c>
      <c r="H48" s="11">
        <f>SUM(H5:H47)</f>
        <v>18164</v>
      </c>
      <c r="I48" s="11">
        <f>SUM(I5:I47)</f>
        <v>19079</v>
      </c>
      <c r="J48" s="42">
        <f t="shared" si="2"/>
        <v>5.037436687954195E-2</v>
      </c>
      <c r="K48" s="11">
        <f>SUM(K5:K47)</f>
        <v>966</v>
      </c>
      <c r="L48" s="11">
        <f>SUM(L5:L47)</f>
        <v>2257</v>
      </c>
      <c r="M48" s="42">
        <f t="shared" si="7"/>
        <v>1.3364389233954452</v>
      </c>
      <c r="N48" s="12">
        <f>SUM(N5:N47)</f>
        <v>10081</v>
      </c>
      <c r="O48" s="11">
        <f>SUM(O5:O47)</f>
        <v>11526</v>
      </c>
      <c r="P48" s="42">
        <f t="shared" si="6"/>
        <v>0.14333895446880271</v>
      </c>
      <c r="Q48" s="13">
        <v>129</v>
      </c>
      <c r="R48" s="11">
        <f>SUM(R5:R47)</f>
        <v>129</v>
      </c>
      <c r="S48" s="48">
        <f t="shared" si="8"/>
        <v>0</v>
      </c>
      <c r="T48" s="11">
        <f>SUM(T5:T47)</f>
        <v>14165</v>
      </c>
      <c r="U48" s="11">
        <f>SUM(U5:U47)</f>
        <v>27850</v>
      </c>
      <c r="V48" s="42">
        <f t="shared" si="3"/>
        <v>0.96611366043063895</v>
      </c>
      <c r="W48" s="11">
        <f>SUM(W5:W47)</f>
        <v>8485</v>
      </c>
      <c r="X48" s="11">
        <f>SUM(X5:X47)</f>
        <v>42352</v>
      </c>
      <c r="Y48" s="42">
        <f t="shared" si="4"/>
        <v>3.991396582203889</v>
      </c>
      <c r="Z48" s="11">
        <f>SUM(Z5:Z47)</f>
        <v>47783</v>
      </c>
      <c r="AA48" s="11">
        <f>SUM(AA5:AA47)</f>
        <v>66329</v>
      </c>
      <c r="AB48" s="45">
        <f t="shared" si="5"/>
        <v>0.38812966954774708</v>
      </c>
    </row>
    <row r="49" spans="1:28" s="7" customFormat="1" ht="12.75" customHeight="1" thickTop="1" thickBot="1" x14ac:dyDescent="0.25">
      <c r="A49" s="28"/>
      <c r="B49" s="18"/>
      <c r="C49" s="18"/>
      <c r="D49" s="29"/>
      <c r="E49" s="18"/>
      <c r="F49" s="18"/>
      <c r="G49" s="29"/>
      <c r="H49" s="18"/>
      <c r="I49" s="18"/>
      <c r="J49" s="29"/>
      <c r="K49" s="18"/>
      <c r="L49" s="18"/>
      <c r="M49" s="29"/>
      <c r="N49" s="30"/>
      <c r="O49" s="18"/>
      <c r="P49" s="29"/>
      <c r="Q49" s="28"/>
      <c r="R49" s="18"/>
      <c r="S49" s="29"/>
      <c r="T49" s="18"/>
      <c r="U49" s="18"/>
      <c r="V49" s="29"/>
      <c r="W49" s="18"/>
      <c r="X49" s="18"/>
      <c r="Y49" s="29"/>
      <c r="Z49" s="18"/>
      <c r="AA49" s="18"/>
      <c r="AB49" s="29"/>
    </row>
    <row r="50" spans="1:28" ht="252.75" customHeight="1" thickTop="1" thickBot="1" x14ac:dyDescent="0.25">
      <c r="A50" s="34"/>
      <c r="B50" s="35"/>
      <c r="C50" s="35"/>
      <c r="D50" s="36"/>
      <c r="E50" s="37"/>
      <c r="F50" s="37"/>
      <c r="G50" s="37"/>
      <c r="H50" s="35"/>
      <c r="I50" s="35"/>
      <c r="J50" s="35"/>
      <c r="K50" s="35"/>
      <c r="L50" s="35"/>
      <c r="M50" s="35"/>
      <c r="N50" s="38"/>
      <c r="O50" s="38"/>
      <c r="P50" s="38"/>
      <c r="Q50" s="38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9"/>
    </row>
    <row r="51" spans="1:28" ht="9.75" customHeight="1" thickTop="1" x14ac:dyDescent="0.2">
      <c r="B51" s="3"/>
      <c r="C51" s="3"/>
      <c r="D51" s="19"/>
      <c r="E51" s="5"/>
      <c r="F51" s="5"/>
      <c r="G51" s="5"/>
      <c r="J51" s="3"/>
      <c r="K51" s="3"/>
      <c r="L51" s="3"/>
      <c r="M51" s="3"/>
      <c r="N51" s="4"/>
      <c r="O51" s="4"/>
      <c r="P51" s="4"/>
      <c r="Q51" s="4"/>
      <c r="R51" s="3"/>
      <c r="S51" s="3"/>
    </row>
    <row r="52" spans="1:28" ht="48" customHeight="1" thickTop="1" x14ac:dyDescent="0.2">
      <c r="E52" s="5"/>
      <c r="F52" s="5"/>
      <c r="G52" s="5"/>
    </row>
    <row r="53" spans="1:28" x14ac:dyDescent="0.2">
      <c r="E53" s="3"/>
      <c r="F53" s="3"/>
      <c r="G53" s="3"/>
    </row>
    <row r="54" spans="1:28" x14ac:dyDescent="0.2">
      <c r="E54" s="3"/>
      <c r="F54" s="3"/>
      <c r="G54" s="3"/>
    </row>
    <row r="55" spans="1:28" x14ac:dyDescent="0.2">
      <c r="E55" s="3"/>
      <c r="F55" s="3"/>
      <c r="G55" s="3"/>
    </row>
    <row r="56" spans="1:28" x14ac:dyDescent="0.2">
      <c r="E56" s="3"/>
      <c r="F56" s="3"/>
      <c r="G56" s="3"/>
    </row>
    <row r="69" s="7" customFormat="1" ht="42.75" customHeight="1" x14ac:dyDescent="0.2"/>
  </sheetData>
  <mergeCells count="10">
    <mergeCell ref="A1:AA1"/>
    <mergeCell ref="Z3:AB3"/>
    <mergeCell ref="B3:D3"/>
    <mergeCell ref="E3:G3"/>
    <mergeCell ref="H3:J3"/>
    <mergeCell ref="K3:M3"/>
    <mergeCell ref="N3:P3"/>
    <mergeCell ref="Q3:S3"/>
    <mergeCell ref="T3:V3"/>
    <mergeCell ref="W3:Y3"/>
  </mergeCells>
  <printOptions horizontalCentered="1" verticalCentered="1"/>
  <pageMargins left="0.5" right="0.5" top="0.5" bottom="0.5" header="0.5" footer="0.5"/>
  <pageSetup scale="48" orientation="landscape" r:id="rId1"/>
  <headerFooter alignWithMargins="0"/>
  <ignoredErrors>
    <ignoredError sqref="Z50:AA50 B50:C50 E50:F50 H50:I50 K50:L50 N50:O50 Q50:R50 T50:U50 W50:X50 W48:X48 T48:U48 Q48:R48 N48:O48 K48:L48 H48:I48 E48:F48 B48:C48 Z48:AA48" formulaRange="1"/>
    <ignoredError sqref="D48 J48 S48 V48 Y48 M48 G4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38" sqref="H38"/>
    </sheetView>
  </sheetViews>
  <sheetFormatPr defaultRowHeight="12.75" x14ac:dyDescent="0.2"/>
  <cols>
    <col min="1" max="1" width="36.85546875" style="31" customWidth="1"/>
    <col min="2" max="16384" width="9.140625" style="31"/>
  </cols>
  <sheetData>
    <row r="1" spans="1:3" ht="17.25" customHeight="1" x14ac:dyDescent="0.2"/>
    <row r="4" spans="1:3" ht="17.25" customHeight="1" x14ac:dyDescent="0.2">
      <c r="B4" s="33">
        <v>2010</v>
      </c>
      <c r="C4" s="33">
        <v>2020</v>
      </c>
    </row>
    <row r="5" spans="1:3" x14ac:dyDescent="0.2">
      <c r="A5" s="31" t="s">
        <v>38</v>
      </c>
      <c r="B5" s="31">
        <v>524577</v>
      </c>
      <c r="C5" s="31">
        <v>534036</v>
      </c>
    </row>
    <row r="6" spans="1:3" x14ac:dyDescent="0.2">
      <c r="A6" s="31" t="s">
        <v>39</v>
      </c>
      <c r="B6" s="31">
        <v>18164</v>
      </c>
      <c r="C6" s="31">
        <v>19079</v>
      </c>
    </row>
    <row r="7" spans="1:3" x14ac:dyDescent="0.2">
      <c r="A7" s="31" t="s">
        <v>35</v>
      </c>
      <c r="B7" s="31">
        <v>14165</v>
      </c>
      <c r="C7" s="31">
        <v>27850</v>
      </c>
    </row>
    <row r="8" spans="1:3" x14ac:dyDescent="0.2">
      <c r="A8" s="32" t="s">
        <v>44</v>
      </c>
      <c r="B8" s="31">
        <v>10081</v>
      </c>
      <c r="C8" s="31">
        <v>11526</v>
      </c>
    </row>
    <row r="9" spans="1:3" x14ac:dyDescent="0.2">
      <c r="A9" s="31" t="s">
        <v>36</v>
      </c>
      <c r="B9" s="31">
        <v>8485</v>
      </c>
      <c r="C9" s="31">
        <v>42352</v>
      </c>
    </row>
    <row r="10" spans="1:3" x14ac:dyDescent="0.2">
      <c r="A10" s="31" t="s">
        <v>40</v>
      </c>
      <c r="B10" s="31">
        <v>966</v>
      </c>
      <c r="C10" s="31">
        <v>2257</v>
      </c>
    </row>
    <row r="11" spans="1:3" x14ac:dyDescent="0.2">
      <c r="A11" s="31" t="s">
        <v>42</v>
      </c>
      <c r="B11" s="31">
        <v>129</v>
      </c>
      <c r="C11" s="31">
        <v>129</v>
      </c>
    </row>
  </sheetData>
  <sortState ref="A5:C11">
    <sortCondition descending="1" ref="B5:B1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</vt:lpstr>
      <vt:lpstr>data</vt:lpstr>
      <vt:lpstr>chart!Print_Area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2023-12-08T18:21:35Z</cp:lastPrinted>
  <dcterms:created xsi:type="dcterms:W3CDTF">1999-09-23T15:33:00Z</dcterms:created>
  <dcterms:modified xsi:type="dcterms:W3CDTF">2023-12-08T18:27:32Z</dcterms:modified>
</cp:coreProperties>
</file>