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20 Data Book\DataBook 22\02 Population\"/>
    </mc:Choice>
  </mc:AlternateContent>
  <bookViews>
    <workbookView xWindow="2400" yWindow="15" windowWidth="18090" windowHeight="11775"/>
  </bookViews>
  <sheets>
    <sheet name="Sheet1" sheetId="1" r:id="rId1"/>
    <sheet name="Sheet2" sheetId="2" r:id="rId2"/>
  </sheets>
  <externalReferences>
    <externalReference r:id="rId3"/>
  </externalReferences>
  <definedNames>
    <definedName name="\C">[1]dbook!$AD$135</definedName>
    <definedName name="\D">[1]dbook!$AD$133</definedName>
    <definedName name="\E">[1]dbook!$AD$157</definedName>
    <definedName name="\F">[1]dbook!$AD$141</definedName>
    <definedName name="\H">[1]dbook!$AD$149</definedName>
    <definedName name="\I">[1]dbook!$AD$139</definedName>
    <definedName name="\J">[1]dbook!$AD$145</definedName>
    <definedName name="\L">[1]dbook!$AD$147</definedName>
    <definedName name="\M">[1]dbook!$AD$143</definedName>
    <definedName name="\N">[1]dbook!$AD$130</definedName>
    <definedName name="\O">[1]dbook!$AA$1</definedName>
    <definedName name="\P">[1]dbook!$AD$151</definedName>
    <definedName name="\R">[1]dbook!$AD$137</definedName>
    <definedName name="\T">[1]dbook!$AD$155</definedName>
    <definedName name="\U">[1]dbook!$AA$3</definedName>
    <definedName name="\X">[1]dbook!$AD$153</definedName>
    <definedName name="_1__123Graph_ACHART_1" hidden="1">'[1]chart makin'!$B$10:$B$52</definedName>
    <definedName name="_2__123Graph_ACHART_2" hidden="1">'[1]chart makin'!$B$10:$B$52</definedName>
    <definedName name="_3__123Graph_BCHART_1" hidden="1">'[1]chart makin'!$C$10:$C$52</definedName>
    <definedName name="_4__123Graph_BCHART_2" hidden="1">'[1]chart makin'!$C$10:$C$52</definedName>
    <definedName name="_5__123Graph_XCHART_2" hidden="1">'[1]chart makin'!$A$10:$A$52</definedName>
    <definedName name="COMMUTE">[1]dbook!$C$77:$D$81</definedName>
    <definedName name="L\">[1]dbook!$AD$147</definedName>
    <definedName name="_xlnm.Print_Area" localSheetId="0">Sheet1!$A$1:$W$52</definedName>
  </definedNames>
  <calcPr calcId="162913"/>
</workbook>
</file>

<file path=xl/calcChain.xml><?xml version="1.0" encoding="utf-8"?>
<calcChain xmlns="http://schemas.openxmlformats.org/spreadsheetml/2006/main">
  <c r="D50" i="1" l="1"/>
  <c r="D49" i="1"/>
  <c r="D48" i="1"/>
  <c r="D47" i="1"/>
  <c r="D45" i="1"/>
  <c r="D44" i="1"/>
  <c r="D43" i="1"/>
  <c r="D41" i="1"/>
  <c r="D40" i="1"/>
  <c r="D39" i="1"/>
  <c r="D37" i="1"/>
  <c r="D36" i="1"/>
  <c r="D35" i="1"/>
  <c r="D33" i="1"/>
  <c r="D32" i="1"/>
  <c r="D31" i="1"/>
  <c r="D29" i="1"/>
  <c r="D28" i="1"/>
  <c r="D27" i="1"/>
  <c r="D25" i="1"/>
  <c r="D24" i="1"/>
  <c r="D23" i="1"/>
  <c r="D21" i="1"/>
  <c r="D20" i="1"/>
  <c r="D19" i="1"/>
  <c r="D17" i="1"/>
  <c r="D16" i="1"/>
  <c r="D15" i="1"/>
  <c r="D13" i="1"/>
  <c r="D12" i="1"/>
  <c r="D11" i="1"/>
  <c r="D9" i="1"/>
  <c r="D8" i="1"/>
  <c r="D7" i="1"/>
  <c r="C50" i="1" l="1"/>
  <c r="B50" i="1"/>
  <c r="C10" i="2" l="1"/>
  <c r="A11" i="2"/>
</calcChain>
</file>

<file path=xl/sharedStrings.xml><?xml version="1.0" encoding="utf-8"?>
<sst xmlns="http://schemas.openxmlformats.org/spreadsheetml/2006/main" count="75" uniqueCount="53">
  <si>
    <t>Municipality</t>
  </si>
  <si>
    <t>Barnegat Township</t>
  </si>
  <si>
    <t>Barnegat Light Borough</t>
  </si>
  <si>
    <t>Bay Head Borough</t>
  </si>
  <si>
    <t>Beach Haven Borough</t>
  </si>
  <si>
    <t>Beachwood Borough</t>
  </si>
  <si>
    <t>Berkeley Township</t>
  </si>
  <si>
    <t>Brick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</si>
  <si>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</si>
  <si>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</si>
  <si>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</si>
  <si>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</si>
  <si>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</si>
  <si>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</si>
  <si>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</si>
  <si>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</si>
  <si>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</si>
  <si>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</si>
  <si>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</si>
  <si>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</si>
  <si>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Township</t>
  </si>
  <si>
    <t>Ocean Gate Borough</t>
  </si>
  <si>
    <t>Pine Beach Borough</t>
  </si>
  <si>
    <t>Plumsted Township</t>
  </si>
  <si>
    <t>Point Pleasant Borough</t>
  </si>
  <si>
    <t>Seaside Heights Borough</t>
  </si>
  <si>
    <t>Seaside Park Borough</t>
  </si>
  <si>
    <t>Ship Bottom Borough</t>
  </si>
  <si>
    <t>South Toms River Borough</t>
  </si>
  <si>
    <t>Stafford Township</t>
  </si>
  <si>
    <t>Surf City Borough</t>
  </si>
  <si>
    <t>Tuckerton Borough</t>
  </si>
  <si>
    <t>Ocean County</t>
  </si>
  <si>
    <t>Related children under 18 years</t>
  </si>
  <si>
    <t>Unrelated individuals 15 years and over</t>
  </si>
  <si>
    <t>65 years and over</t>
  </si>
  <si>
    <t>Perc.</t>
  </si>
  <si>
    <t>No.</t>
  </si>
  <si>
    <t>Individuals Below Poverty Level</t>
  </si>
  <si>
    <t>All Individuals below poverty level</t>
  </si>
  <si>
    <t>Toms River Township</t>
  </si>
  <si>
    <t>All Families</t>
  </si>
  <si>
    <t>Families Below Poverty Level</t>
  </si>
  <si>
    <t>All Families below poverty level</t>
  </si>
  <si>
    <t>With related children under 18 years</t>
  </si>
  <si>
    <t xml:space="preserve"> With related children under 5 years</t>
  </si>
  <si>
    <t>Families below poverty level</t>
  </si>
  <si>
    <t>18 to 64 years</t>
  </si>
  <si>
    <t>Families with Female Householder</t>
  </si>
  <si>
    <t>Pt Pleasant Beach Borough</t>
  </si>
  <si>
    <t>Population for whom poverty status is determined</t>
  </si>
  <si>
    <t>-</t>
  </si>
  <si>
    <t>Poverty Status of Individuals and Families,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</si>
</sst>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2" x14ac:knownFonts="1">
    <font>
      <sz val="10"/>
      <name val="Arial"/>
    </font>
    <font>
      <sz val="10"/>
      <name val="Arial"/>
      <family val="2"/>
    </font>
    <font>
      <b/>
      <sz val="10"/>
      <name val="arial"/>
      <family val="2"/>
    </font>
    <font>
      <sz val="10"/>
      <name val="Arial"/>
      <family val="2"/>
    </font>
    <font>
      <b/>
      <sz val="12"/>
      <name val="Arial"/>
      <family val="2"/>
    </font>
    <font>
      <sz val="12"/>
      <name val="Arial"/>
      <family val="2"/>
    </font>
    <font>
      <b/>
      <sz val="20"/>
      <name val="Arial"/>
      <family val="2"/>
    </font>
    <font>
      <b/>
      <sz val="10"/>
      <color indexed="8"/>
      <name val="Arial"/>
      <family val="2"/>
    </font>
    <font>
      <b/>
      <sz val="9"/>
      <name val="arial"/>
      <family val="2"/>
    </font>
    <font>
      <sz val="10"/>
      <color rgb="FFFF0000"/>
      <name val="Arial"/>
      <family val="2"/>
    </font>
    <font>
      <b/>
      <sz val="8"/>
      <name val="arial"/>
      <family val="2"/>
    </font>
    <font>
      <sz val="10"/>
      <name val="Arial"/>
      <family val="2"/>
    </font>
  </fonts>
  <fills count="3">
    <fill>
      <patternFill patternType="none"/>
    </fill>
    <fill>
      <patternFill patternType="gray125"/>
    </fill>
    <fill>
      <patternFill patternType="solid">
        <fgColor theme="0" tint="-0.14999847407452621"/>
        <bgColor theme="0" tint="-0.24994659260841701"/>
      </patternFill>
    </fill>
  </fills>
  <borders count="23">
    <border>
      <left/>
      <right/>
      <top/>
      <bottom/>
      <diagonal/>
    </border>
    <border>
      <left style="double">
        <color indexed="64"/>
      </left>
      <right/>
      <top/>
      <bottom style="double">
        <color indexed="64"/>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style="thin">
        <color indexed="64"/>
      </right>
      <top/>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43" fontId="11" fillId="0" borderId="0" applyFont="0" applyFill="0" applyBorder="0" applyAlignment="0" applyProtection="0"/>
  </cellStyleXfs>
  <cellXfs count="86">
    <xf numFmtId="0" fontId="0" fillId="0" borderId="0" xfId="0"/>
    <xf numFmtId="0" fontId="3" fillId="0" borderId="0" xfId="0" applyFont="1"/>
    <xf numFmtId="0" fontId="5" fillId="0" borderId="0" xfId="0" applyFont="1"/>
    <xf numFmtId="10" fontId="5" fillId="0" borderId="0" xfId="0" applyNumberFormat="1" applyFont="1" applyProtection="1"/>
    <xf numFmtId="0" fontId="3" fillId="0" borderId="0" xfId="0" applyFont="1" applyAlignment="1">
      <alignment wrapText="1"/>
    </xf>
    <xf numFmtId="0" fontId="4" fillId="0" borderId="0" xfId="0" applyFont="1" applyFill="1" applyBorder="1"/>
    <xf numFmtId="3" fontId="5" fillId="0" borderId="0" xfId="0" applyNumberFormat="1" applyFont="1" applyFill="1" applyBorder="1"/>
    <xf numFmtId="0" fontId="3" fillId="0" borderId="0" xfId="0" applyFont="1" applyFill="1" applyBorder="1"/>
    <xf numFmtId="0" fontId="5" fillId="0" borderId="0" xfId="0" applyFont="1" applyFill="1" applyBorder="1"/>
    <xf numFmtId="3" fontId="4" fillId="0" borderId="0" xfId="0" applyNumberFormat="1" applyFont="1" applyFill="1" applyBorder="1"/>
    <xf numFmtId="3" fontId="3" fillId="0" borderId="0" xfId="0" applyNumberFormat="1" applyFont="1"/>
    <xf numFmtId="0" fontId="2" fillId="0" borderId="2" xfId="0" applyFont="1" applyFill="1" applyBorder="1"/>
    <xf numFmtId="3" fontId="2" fillId="0" borderId="10" xfId="0" applyNumberFormat="1" applyFont="1" applyFill="1" applyBorder="1"/>
    <xf numFmtId="3" fontId="3" fillId="0" borderId="8" xfId="0" applyNumberFormat="1" applyFont="1" applyFill="1" applyBorder="1"/>
    <xf numFmtId="3" fontId="3" fillId="0" borderId="0" xfId="0" applyNumberFormat="1" applyFont="1" applyFill="1" applyBorder="1" applyProtection="1"/>
    <xf numFmtId="3" fontId="3" fillId="0" borderId="3" xfId="0" applyNumberFormat="1" applyFont="1" applyFill="1" applyBorder="1" applyProtection="1"/>
    <xf numFmtId="3" fontId="3" fillId="0" borderId="6" xfId="0" applyNumberFormat="1" applyFont="1" applyFill="1" applyBorder="1" applyAlignment="1" applyProtection="1">
      <alignment horizontal="right"/>
    </xf>
    <xf numFmtId="3" fontId="3" fillId="0" borderId="0" xfId="0" applyNumberFormat="1" applyFont="1" applyFill="1" applyBorder="1" applyAlignment="1" applyProtection="1">
      <alignment horizontal="right"/>
    </xf>
    <xf numFmtId="3" fontId="3" fillId="0" borderId="3" xfId="0" applyNumberFormat="1" applyFont="1" applyFill="1" applyBorder="1" applyAlignment="1" applyProtection="1">
      <alignment horizontal="right"/>
    </xf>
    <xf numFmtId="3" fontId="2" fillId="0" borderId="14" xfId="0" applyNumberFormat="1" applyFont="1" applyFill="1" applyBorder="1"/>
    <xf numFmtId="3" fontId="3" fillId="0" borderId="20" xfId="0" applyNumberFormat="1" applyFont="1" applyFill="1" applyBorder="1"/>
    <xf numFmtId="3" fontId="3" fillId="0" borderId="20" xfId="0" applyNumberFormat="1" applyFont="1" applyFill="1" applyBorder="1" applyProtection="1"/>
    <xf numFmtId="164" fontId="1" fillId="0" borderId="3" xfId="1" applyNumberFormat="1" applyFont="1" applyFill="1" applyBorder="1" applyAlignment="1" applyProtection="1">
      <alignment horizontal="right"/>
    </xf>
    <xf numFmtId="3" fontId="1" fillId="0" borderId="0" xfId="0" applyNumberFormat="1" applyFont="1" applyFill="1" applyBorder="1" applyAlignment="1">
      <alignment horizontal="right"/>
    </xf>
    <xf numFmtId="164" fontId="1" fillId="0" borderId="0" xfId="1" applyNumberFormat="1" applyFont="1" applyFill="1" applyBorder="1" applyAlignment="1" applyProtection="1">
      <alignment horizontal="right"/>
    </xf>
    <xf numFmtId="164" fontId="1" fillId="0" borderId="9" xfId="0" applyNumberFormat="1" applyFont="1" applyFill="1" applyBorder="1" applyAlignment="1">
      <alignment horizontal="right"/>
    </xf>
    <xf numFmtId="0" fontId="1" fillId="0" borderId="0" xfId="0" applyFont="1" applyFill="1" applyBorder="1" applyAlignment="1">
      <alignment horizontal="right"/>
    </xf>
    <xf numFmtId="3" fontId="1" fillId="0" borderId="10" xfId="0" applyNumberFormat="1" applyFont="1" applyFill="1" applyBorder="1" applyAlignment="1">
      <alignment horizontal="right"/>
    </xf>
    <xf numFmtId="3" fontId="1" fillId="0" borderId="6" xfId="0" applyNumberFormat="1" applyFont="1" applyFill="1" applyBorder="1" applyAlignment="1">
      <alignment horizontal="right"/>
    </xf>
    <xf numFmtId="0" fontId="1" fillId="0" borderId="9" xfId="0" applyFont="1" applyFill="1" applyBorder="1" applyAlignment="1">
      <alignment horizontal="right"/>
    </xf>
    <xf numFmtId="164" fontId="1" fillId="0" borderId="0" xfId="0" applyNumberFormat="1" applyFont="1" applyFill="1" applyBorder="1" applyAlignment="1">
      <alignment horizontal="right"/>
    </xf>
    <xf numFmtId="0" fontId="1" fillId="0" borderId="0" xfId="0" applyNumberFormat="1" applyFont="1" applyFill="1" applyBorder="1" applyAlignment="1">
      <alignment horizontal="right"/>
    </xf>
    <xf numFmtId="0" fontId="1" fillId="0" borderId="6" xfId="0" applyFont="1" applyFill="1" applyBorder="1" applyAlignment="1">
      <alignment vertical="center"/>
    </xf>
    <xf numFmtId="164" fontId="1" fillId="0" borderId="3" xfId="1" applyNumberFormat="1" applyFont="1" applyFill="1" applyBorder="1" applyAlignment="1" applyProtection="1">
      <alignment vertical="center"/>
    </xf>
    <xf numFmtId="0" fontId="3" fillId="0" borderId="0" xfId="0" applyFont="1" applyAlignment="1">
      <alignment vertical="center"/>
    </xf>
    <xf numFmtId="0" fontId="2" fillId="0" borderId="1" xfId="0" applyFont="1" applyFill="1" applyBorder="1" applyAlignment="1">
      <alignment vertical="center"/>
    </xf>
    <xf numFmtId="3" fontId="7" fillId="0" borderId="11" xfId="0" applyNumberFormat="1" applyFont="1" applyFill="1" applyBorder="1" applyAlignment="1">
      <alignment horizontal="right" vertical="center" wrapText="1"/>
    </xf>
    <xf numFmtId="164" fontId="2" fillId="0" borderId="5" xfId="0" applyNumberFormat="1" applyFont="1" applyFill="1" applyBorder="1" applyAlignment="1">
      <alignment horizontal="right" vertical="center"/>
    </xf>
    <xf numFmtId="3" fontId="2" fillId="0" borderId="7" xfId="0" applyNumberFormat="1" applyFont="1" applyFill="1" applyBorder="1" applyAlignment="1">
      <alignment horizontal="right" vertical="center"/>
    </xf>
    <xf numFmtId="164" fontId="7" fillId="0" borderId="19" xfId="0" applyNumberFormat="1" applyFont="1" applyFill="1" applyBorder="1" applyAlignment="1">
      <alignment horizontal="right" vertical="center" wrapText="1"/>
    </xf>
    <xf numFmtId="164" fontId="2" fillId="0" borderId="4" xfId="1" applyNumberFormat="1" applyFont="1" applyFill="1" applyBorder="1" applyAlignment="1" applyProtection="1">
      <alignment horizontal="right" vertical="center"/>
    </xf>
    <xf numFmtId="0" fontId="9" fillId="0" borderId="0" xfId="0" applyNumberFormat="1" applyFont="1" applyFill="1" applyBorder="1" applyAlignment="1">
      <alignment horizontal="right"/>
    </xf>
    <xf numFmtId="0" fontId="1" fillId="0" borderId="10" xfId="0" applyNumberFormat="1" applyFont="1" applyFill="1" applyBorder="1" applyAlignment="1">
      <alignment horizontal="right" vertical="top" wrapText="1"/>
    </xf>
    <xf numFmtId="0" fontId="1" fillId="0" borderId="0" xfId="0" applyNumberFormat="1" applyFont="1" applyFill="1" applyBorder="1" applyAlignment="1">
      <alignment horizontal="right" vertical="top" wrapText="1"/>
    </xf>
    <xf numFmtId="3" fontId="1" fillId="0" borderId="10" xfId="0" applyNumberFormat="1" applyFont="1" applyFill="1" applyBorder="1" applyAlignment="1">
      <alignment horizontal="right" vertical="top" wrapText="1"/>
    </xf>
    <xf numFmtId="3" fontId="1" fillId="0" borderId="0" xfId="0" applyNumberFormat="1" applyFont="1" applyFill="1" applyBorder="1" applyAlignment="1">
      <alignment horizontal="right" vertical="top" wrapText="1"/>
    </xf>
    <xf numFmtId="0" fontId="1" fillId="0" borderId="0" xfId="0" applyFont="1" applyFill="1" applyBorder="1" applyAlignment="1">
      <alignment horizontal="right" vertical="top" wrapText="1"/>
    </xf>
    <xf numFmtId="3" fontId="1" fillId="0" borderId="21" xfId="0" applyNumberFormat="1" applyFont="1" applyFill="1" applyBorder="1" applyAlignment="1">
      <alignment horizontal="right" vertical="top" wrapText="1"/>
    </xf>
    <xf numFmtId="3" fontId="1" fillId="0" borderId="21" xfId="0" applyNumberFormat="1" applyFont="1" applyFill="1" applyBorder="1" applyAlignment="1">
      <alignment horizontal="right"/>
    </xf>
    <xf numFmtId="0" fontId="1" fillId="0" borderId="10" xfId="0" applyNumberFormat="1" applyFont="1" applyFill="1" applyBorder="1" applyAlignment="1">
      <alignment horizontal="right"/>
    </xf>
    <xf numFmtId="0" fontId="1" fillId="0" borderId="21" xfId="0" applyNumberFormat="1" applyFont="1" applyFill="1" applyBorder="1" applyAlignment="1">
      <alignment horizontal="right" vertical="top" wrapText="1"/>
    </xf>
    <xf numFmtId="0" fontId="9" fillId="0" borderId="9" xfId="0" applyFont="1" applyFill="1" applyBorder="1" applyAlignment="1">
      <alignment horizontal="right"/>
    </xf>
    <xf numFmtId="164" fontId="9" fillId="0" borderId="3" xfId="1" applyNumberFormat="1" applyFont="1" applyFill="1" applyBorder="1" applyAlignment="1" applyProtection="1">
      <alignment horizontal="right"/>
    </xf>
    <xf numFmtId="164" fontId="9" fillId="0" borderId="0" xfId="0" applyNumberFormat="1" applyFont="1" applyFill="1" applyBorder="1" applyAlignment="1">
      <alignment horizontal="right"/>
    </xf>
    <xf numFmtId="164" fontId="9" fillId="0" borderId="0" xfId="1" applyNumberFormat="1" applyFont="1" applyFill="1" applyBorder="1" applyAlignment="1" applyProtection="1">
      <alignment horizontal="right"/>
    </xf>
    <xf numFmtId="164" fontId="9" fillId="0" borderId="3" xfId="1" applyNumberFormat="1" applyFont="1" applyFill="1" applyBorder="1" applyAlignment="1" applyProtection="1">
      <alignment vertical="center"/>
    </xf>
    <xf numFmtId="1" fontId="1" fillId="0" borderId="6" xfId="0" applyNumberFormat="1" applyFont="1" applyFill="1" applyBorder="1" applyAlignment="1">
      <alignment horizontal="right"/>
    </xf>
    <xf numFmtId="1" fontId="1" fillId="0" borderId="6" xfId="0" applyNumberFormat="1" applyFont="1" applyFill="1" applyBorder="1" applyAlignment="1">
      <alignment vertical="center"/>
    </xf>
    <xf numFmtId="164" fontId="2" fillId="0" borderId="5" xfId="1" applyNumberFormat="1" applyFont="1" applyFill="1" applyBorder="1" applyAlignment="1" applyProtection="1">
      <alignment horizontal="right" vertical="center"/>
    </xf>
    <xf numFmtId="0" fontId="2" fillId="2" borderId="7" xfId="0" applyFont="1" applyFill="1" applyBorder="1" applyAlignment="1">
      <alignment horizontal="right" vertical="center"/>
    </xf>
    <xf numFmtId="0" fontId="2" fillId="2" borderId="4" xfId="0" applyFont="1" applyFill="1" applyBorder="1" applyAlignment="1">
      <alignment horizontal="right" vertical="center"/>
    </xf>
    <xf numFmtId="0" fontId="2" fillId="2" borderId="5" xfId="0" applyFont="1" applyFill="1" applyBorder="1" applyAlignment="1">
      <alignment horizontal="right" vertical="center"/>
    </xf>
    <xf numFmtId="43" fontId="3" fillId="0" borderId="0" xfId="2" applyFont="1"/>
    <xf numFmtId="164" fontId="1" fillId="0" borderId="0" xfId="1" applyNumberFormat="1" applyFont="1"/>
    <xf numFmtId="9" fontId="3" fillId="0" borderId="0" xfId="1" applyFont="1"/>
    <xf numFmtId="164" fontId="3" fillId="0" borderId="0" xfId="1" applyNumberFormat="1" applyFont="1"/>
    <xf numFmtId="0" fontId="1" fillId="0" borderId="0" xfId="0" applyFont="1"/>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6" fillId="0" borderId="0" xfId="0" applyFont="1" applyBorder="1" applyAlignment="1">
      <alignment horizontal="center"/>
    </xf>
    <xf numFmtId="3" fontId="2" fillId="2" borderId="14"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18" xfId="0" applyFont="1" applyFill="1" applyBorder="1" applyAlignment="1">
      <alignment horizontal="center" vertical="center" wrapText="1"/>
    </xf>
    <xf numFmtId="3" fontId="0" fillId="0" borderId="22" xfId="0" applyNumberFormat="1" applyFill="1" applyBorder="1" applyAlignment="1"/>
    <xf numFmtId="164" fontId="0" fillId="0" borderId="0" xfId="0" applyNumberFormat="1" applyFill="1" applyBorder="1" applyAlignment="1"/>
    <xf numFmtId="0" fontId="0" fillId="0" borderId="22" xfId="0" applyNumberFormat="1" applyFill="1" applyBorder="1" applyAlignment="1"/>
    <xf numFmtId="0" fontId="0" fillId="0" borderId="22" xfId="0" applyBorder="1"/>
    <xf numFmtId="0" fontId="0" fillId="0" borderId="0" xfId="0" applyBorder="1"/>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874212</xdr:colOff>
      <xdr:row>52</xdr:row>
      <xdr:rowOff>0</xdr:rowOff>
    </xdr:to>
    <xdr:sp macro="" textlink="">
      <xdr:nvSpPr>
        <xdr:cNvPr id="1026" name="Text Box 2"/>
        <xdr:cNvSpPr txBox="1">
          <a:spLocks noChangeArrowheads="1"/>
        </xdr:cNvSpPr>
      </xdr:nvSpPr>
      <xdr:spPr bwMode="auto">
        <a:xfrm>
          <a:off x="0" y="9003082"/>
          <a:ext cx="874212" cy="113517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Source:</a:t>
          </a:r>
        </a:p>
        <a:p>
          <a:pPr algn="l" rtl="0">
            <a:defRPr sz="1000"/>
          </a:pPr>
          <a:r>
            <a:rPr lang="en-US" sz="1000" b="0" i="0" u="none" strike="noStrike" baseline="0">
              <a:solidFill>
                <a:srgbClr val="000000"/>
              </a:solidFill>
              <a:latin typeface="Arial"/>
              <a:cs typeface="Arial"/>
            </a:rPr>
            <a:t>Prepared by:</a:t>
          </a:r>
        </a:p>
      </xdr:txBody>
    </xdr:sp>
    <xdr:clientData/>
  </xdr:twoCellAnchor>
  <xdr:twoCellAnchor>
    <xdr:from>
      <xdr:col>0</xdr:col>
      <xdr:colOff>913356</xdr:colOff>
      <xdr:row>51</xdr:row>
      <xdr:rowOff>1</xdr:rowOff>
    </xdr:from>
    <xdr:to>
      <xdr:col>23</xdr:col>
      <xdr:colOff>0</xdr:colOff>
      <xdr:row>52</xdr:row>
      <xdr:rowOff>0</xdr:rowOff>
    </xdr:to>
    <xdr:sp macro="" textlink="">
      <xdr:nvSpPr>
        <xdr:cNvPr id="1027" name="Text Box 3"/>
        <xdr:cNvSpPr txBox="1">
          <a:spLocks noChangeArrowheads="1"/>
        </xdr:cNvSpPr>
      </xdr:nvSpPr>
      <xdr:spPr bwMode="auto">
        <a:xfrm>
          <a:off x="913356" y="9003083"/>
          <a:ext cx="13674247" cy="113517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r>
            <a:rPr lang="en-US" sz="1000" b="0" i="0">
              <a:effectLst/>
              <a:latin typeface="Arial" panose="020B0604020202020204" pitchFamily="34" charset="0"/>
              <a:ea typeface="+mn-ea"/>
              <a:cs typeface="Arial" panose="020B0604020202020204" pitchFamily="34" charset="0"/>
            </a:rPr>
            <a:t>Following the Office of Management and Budget's (OMB) Statistical Policy Directive 14, the Census Bureau uses a set of money income thresholds that vary by family size and composition to determine who is in poverty. If a family's total income is less than the family's threshold, then that family and every individual in it is considered in poverty. The official poverty thresholds do not vary geographically, but they are updated for inflation using the Consumer Price Index (CPI-U). The official poverty definition uses money income before taxes and does not include capital gains or noncash benefits (such as public housing, Medicaid, and food stamps)."</a:t>
          </a:r>
        </a:p>
        <a:p>
          <a:pPr algn="l" rtl="0">
            <a:defRPr sz="1000"/>
          </a:pPr>
          <a:r>
            <a:rPr lang="en-US" sz="1000" b="0" i="0">
              <a:effectLst/>
              <a:latin typeface="Arial" panose="020B0604020202020204" pitchFamily="34" charset="0"/>
              <a:ea typeface="+mn-ea"/>
              <a:cs typeface="Arial" panose="020B0604020202020204" pitchFamily="34" charset="0"/>
            </a:rPr>
            <a:t>Note that the percent of persons in poverty is calculated from the total persons</a:t>
          </a:r>
          <a:r>
            <a:rPr lang="en-US" sz="1000" b="0" i="0" baseline="0">
              <a:effectLst/>
              <a:latin typeface="Arial" panose="020B0604020202020204" pitchFamily="34" charset="0"/>
              <a:ea typeface="+mn-ea"/>
              <a:cs typeface="Arial" panose="020B0604020202020204" pitchFamily="34" charset="0"/>
            </a:rPr>
            <a:t> in each category (not shown in chart).</a:t>
          </a:r>
          <a:endParaRPr lang="en-US" sz="1000" b="0" i="0">
            <a:effectLst/>
            <a:latin typeface="Arial" panose="020B0604020202020204" pitchFamily="34" charset="0"/>
            <a:ea typeface="+mn-ea"/>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U.S. Census Bureau, 2018-2022 American Community Survey 5-Year Estimates, Tables: B17010, S1701, </a:t>
          </a:r>
          <a:r>
            <a:rPr lang="en-US" sz="1000" b="0" i="0" baseline="0">
              <a:effectLst/>
              <a:latin typeface="Arial" panose="020B0604020202020204" pitchFamily="34" charset="0"/>
              <a:ea typeface="+mn-ea"/>
              <a:cs typeface="Arial" panose="020B0604020202020204" pitchFamily="34" charset="0"/>
            </a:rPr>
            <a:t>S1702</a:t>
          </a:r>
          <a:r>
            <a:rPr lang="en-US" sz="1000" b="0" i="0" u="none" strike="noStrike" baseline="0">
              <a:solidFill>
                <a:srgbClr val="000000"/>
              </a:solidFill>
              <a:latin typeface="Arial" panose="020B0604020202020204" pitchFamily="34" charset="0"/>
              <a:cs typeface="Arial" panose="020B0604020202020204" pitchFamily="34" charset="0"/>
            </a:rPr>
            <a:t>, </a:t>
          </a:r>
          <a:r>
            <a:rPr lang="en-US" sz="1000" b="0" i="0">
              <a:effectLst/>
              <a:latin typeface="Arial" panose="020B0604020202020204" pitchFamily="34" charset="0"/>
              <a:ea typeface="+mn-ea"/>
              <a:cs typeface="Arial" panose="020B0604020202020204" pitchFamily="34" charset="0"/>
            </a:rPr>
            <a:t>December 7, 2023</a:t>
          </a:r>
          <a:r>
            <a:rPr lang="en-US"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Ocean County Department of Planning, December 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cg\ocg\planning\OCEAN_PLAN_VOL1\PLANNING\PLANDIR1\SHARED\DATABOOK\2POPDEMO\10POVRTY.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ook"/>
      <sheetName val="chart makin"/>
    </sheetNames>
    <sheetDataSet>
      <sheetData sheetId="0">
        <row r="1">
          <cell r="AA1" t="str">
            <v>{for z1,1,10,1,ad1}</v>
          </cell>
        </row>
        <row r="3">
          <cell r="AA3" t="str">
            <v>{for z4,1,10,1,ad4}</v>
          </cell>
        </row>
        <row r="77">
          <cell r="C77">
            <v>105739</v>
          </cell>
          <cell r="D77">
            <v>0.59083289563380759</v>
          </cell>
        </row>
        <row r="78">
          <cell r="C78">
            <v>66809</v>
          </cell>
          <cell r="D78">
            <v>0.3733055440698233</v>
          </cell>
        </row>
        <row r="79">
          <cell r="C79">
            <v>6418</v>
          </cell>
          <cell r="D79">
            <v>3.5861560296369145E-2</v>
          </cell>
        </row>
        <row r="81">
          <cell r="C81">
            <v>178966</v>
          </cell>
        </row>
        <row r="130">
          <cell r="AD130" t="str">
            <v>/rnc{?}~~</v>
          </cell>
        </row>
        <row r="133">
          <cell r="AD133" t="str">
            <v>/wdr{?}~</v>
          </cell>
        </row>
        <row r="135">
          <cell r="AD135" t="str">
            <v>/wcs{?}~</v>
          </cell>
        </row>
        <row r="137">
          <cell r="AD137" t="str">
            <v>/wir{?}~</v>
          </cell>
        </row>
        <row r="139">
          <cell r="AD139" t="str">
            <v>/wic~</v>
          </cell>
        </row>
        <row r="141">
          <cell r="AD141" t="str">
            <v>/rff{?}~</v>
          </cell>
        </row>
        <row r="143">
          <cell r="AD143" t="str">
            <v>/rf,{?}~</v>
          </cell>
        </row>
        <row r="145">
          <cell r="AD145" t="str">
            <v>/rj{?}~</v>
          </cell>
        </row>
        <row r="147">
          <cell r="AD147" t="str">
            <v>/rlr~</v>
          </cell>
        </row>
        <row r="149">
          <cell r="AD149" t="str">
            <v>/wch{?}~</v>
          </cell>
        </row>
        <row r="151">
          <cell r="AD151" t="str">
            <v>/rfp{?}~</v>
          </cell>
        </row>
        <row r="153">
          <cell r="AD153" t="str">
            <v>/fccn{?}~</v>
          </cell>
        </row>
        <row r="155">
          <cell r="AD155" t="str">
            <v>/wtb~</v>
          </cell>
        </row>
        <row r="157">
          <cell r="AD157" t="str">
            <v>/re{?}~</v>
          </cell>
        </row>
      </sheetData>
      <sheetData sheetId="1">
        <row r="10">
          <cell r="A10" t="str">
            <v>Barnegat</v>
          </cell>
          <cell r="B10">
            <v>5.43</v>
          </cell>
          <cell r="C10">
            <v>1.8499999999999999</v>
          </cell>
        </row>
        <row r="11">
          <cell r="A11" t="str">
            <v>Barnegat Lt</v>
          </cell>
          <cell r="B11">
            <v>7.23</v>
          </cell>
          <cell r="C11">
            <v>6.2800000000000011</v>
          </cell>
        </row>
        <row r="12">
          <cell r="A12" t="str">
            <v>Bay Head</v>
          </cell>
          <cell r="B12">
            <v>7.16</v>
          </cell>
          <cell r="C12">
            <v>4.6500000000000004</v>
          </cell>
        </row>
        <row r="14">
          <cell r="A14" t="str">
            <v>Beach Hvn</v>
          </cell>
          <cell r="B14">
            <v>3.5700000000000003</v>
          </cell>
          <cell r="C14">
            <v>4.6700000000000008</v>
          </cell>
        </row>
        <row r="15">
          <cell r="A15" t="str">
            <v>Beachwd</v>
          </cell>
          <cell r="B15">
            <v>5.38</v>
          </cell>
          <cell r="C15">
            <v>18.72</v>
          </cell>
        </row>
        <row r="16">
          <cell r="A16" t="str">
            <v>Berkeley</v>
          </cell>
          <cell r="B16">
            <v>4.57</v>
          </cell>
          <cell r="C16">
            <v>4.8899999999999997</v>
          </cell>
        </row>
        <row r="18">
          <cell r="A18" t="str">
            <v>Brick</v>
          </cell>
          <cell r="B18">
            <v>3.74</v>
          </cell>
          <cell r="C18">
            <v>3.47</v>
          </cell>
        </row>
        <row r="19">
          <cell r="A19" t="str">
            <v>Dover</v>
          </cell>
          <cell r="B19">
            <v>4.92</v>
          </cell>
          <cell r="C19">
            <v>6.18</v>
          </cell>
        </row>
        <row r="20">
          <cell r="A20" t="str">
            <v>Eagleswd</v>
          </cell>
          <cell r="B20">
            <v>7.32</v>
          </cell>
          <cell r="C20">
            <v>12.98</v>
          </cell>
        </row>
        <row r="22">
          <cell r="A22" t="str">
            <v>Harvey Cdr</v>
          </cell>
          <cell r="B22">
            <v>5.62</v>
          </cell>
          <cell r="C22">
            <v>7.61</v>
          </cell>
        </row>
        <row r="23">
          <cell r="A23" t="str">
            <v>Island Hts</v>
          </cell>
          <cell r="B23">
            <v>6.34</v>
          </cell>
          <cell r="C23">
            <v>14.77</v>
          </cell>
        </row>
        <row r="24">
          <cell r="A24" t="str">
            <v>Jackson</v>
          </cell>
          <cell r="B24">
            <v>3.7600000000000002</v>
          </cell>
          <cell r="C24">
            <v>7.9</v>
          </cell>
        </row>
        <row r="26">
          <cell r="A26" t="str">
            <v>Lacey</v>
          </cell>
          <cell r="B26">
            <v>4.29</v>
          </cell>
          <cell r="C26">
            <v>6.36</v>
          </cell>
        </row>
        <row r="27">
          <cell r="A27" t="str">
            <v>Lakehurst</v>
          </cell>
          <cell r="B27">
            <v>8.9700000000000006</v>
          </cell>
          <cell r="C27">
            <v>15.58</v>
          </cell>
        </row>
        <row r="28">
          <cell r="A28" t="str">
            <v>Lakewood</v>
          </cell>
          <cell r="B28">
            <v>16.09</v>
          </cell>
          <cell r="C28">
            <v>8.24</v>
          </cell>
        </row>
        <row r="30">
          <cell r="A30" t="str">
            <v>Lavallette</v>
          </cell>
          <cell r="B30">
            <v>5.84</v>
          </cell>
          <cell r="C30">
            <v>6.12</v>
          </cell>
        </row>
        <row r="31">
          <cell r="A31" t="str">
            <v>Lit Egg Hbr</v>
          </cell>
          <cell r="B31">
            <v>4.3600000000000003</v>
          </cell>
          <cell r="C31">
            <v>5.24</v>
          </cell>
        </row>
        <row r="32">
          <cell r="A32" t="str">
            <v>Long Bch</v>
          </cell>
          <cell r="B32">
            <v>4.49</v>
          </cell>
          <cell r="C32">
            <v>4.17</v>
          </cell>
        </row>
        <row r="34">
          <cell r="A34" t="str">
            <v xml:space="preserve">Manchstr </v>
          </cell>
          <cell r="B34">
            <v>4.63</v>
          </cell>
          <cell r="C34">
            <v>3.9900000000000007</v>
          </cell>
        </row>
        <row r="35">
          <cell r="A35" t="str">
            <v>Mantolkg</v>
          </cell>
          <cell r="B35">
            <v>7.6700000000000008</v>
          </cell>
          <cell r="C35">
            <v>7.3800000000000008</v>
          </cell>
        </row>
        <row r="36">
          <cell r="A36" t="str">
            <v>Ocean</v>
          </cell>
          <cell r="B36">
            <v>8.82</v>
          </cell>
          <cell r="C36">
            <v>3.2100000000000004</v>
          </cell>
        </row>
        <row r="38">
          <cell r="A38" t="str">
            <v>Ocn Gate</v>
          </cell>
          <cell r="B38">
            <v>8.09</v>
          </cell>
          <cell r="C38">
            <v>4.62</v>
          </cell>
        </row>
        <row r="39">
          <cell r="A39" t="str">
            <v>Pine Bch</v>
          </cell>
          <cell r="B39">
            <v>3.65</v>
          </cell>
          <cell r="C39">
            <v>5.07</v>
          </cell>
        </row>
        <row r="40">
          <cell r="A40" t="str">
            <v>Plumsted</v>
          </cell>
          <cell r="B40">
            <v>4.12</v>
          </cell>
          <cell r="C40">
            <v>11.379999999999999</v>
          </cell>
        </row>
        <row r="42">
          <cell r="A42" t="str">
            <v>Pt Pleasant</v>
          </cell>
          <cell r="B42">
            <v>3.1400000000000006</v>
          </cell>
          <cell r="C42">
            <v>5.15</v>
          </cell>
        </row>
        <row r="43">
          <cell r="A43" t="str">
            <v>Pt Pl Bch</v>
          </cell>
          <cell r="B43">
            <v>5.16</v>
          </cell>
          <cell r="C43">
            <v>5.4200000000000008</v>
          </cell>
        </row>
        <row r="44">
          <cell r="A44" t="str">
            <v>Seaside Hts</v>
          </cell>
          <cell r="B44">
            <v>24.03</v>
          </cell>
          <cell r="C44">
            <v>7.41</v>
          </cell>
        </row>
        <row r="46">
          <cell r="A46" t="str">
            <v>Seaside Pk</v>
          </cell>
          <cell r="B46">
            <v>7.7</v>
          </cell>
          <cell r="C46">
            <v>5.46</v>
          </cell>
        </row>
        <row r="47">
          <cell r="A47" t="str">
            <v>Ship Bot</v>
          </cell>
          <cell r="B47">
            <v>8.6199999999999992</v>
          </cell>
          <cell r="C47">
            <v>6.5600000000000005</v>
          </cell>
        </row>
        <row r="48">
          <cell r="A48" t="str">
            <v>S Toms Riv</v>
          </cell>
          <cell r="B48">
            <v>10.89</v>
          </cell>
          <cell r="C48">
            <v>9.06</v>
          </cell>
        </row>
        <row r="50">
          <cell r="A50" t="str">
            <v>Stafford</v>
          </cell>
          <cell r="B50">
            <v>7.7200000000000006</v>
          </cell>
          <cell r="C50">
            <v>8.57</v>
          </cell>
        </row>
        <row r="51">
          <cell r="A51" t="str">
            <v>Surf City</v>
          </cell>
          <cell r="B51">
            <v>7.4900000000000011</v>
          </cell>
          <cell r="C51">
            <v>7.22</v>
          </cell>
        </row>
        <row r="52">
          <cell r="A52" t="str">
            <v>Tuckerton</v>
          </cell>
          <cell r="B52">
            <v>4.57</v>
          </cell>
          <cell r="C52">
            <v>7.4700000000000006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55"/>
  <sheetViews>
    <sheetView tabSelected="1" zoomScale="73" zoomScaleNormal="73" zoomScaleSheetLayoutView="90" workbookViewId="0">
      <selection sqref="A1:W1"/>
    </sheetView>
  </sheetViews>
  <sheetFormatPr defaultRowHeight="12.75" x14ac:dyDescent="0.2"/>
  <cols>
    <col min="1" max="1" width="26.7109375" style="1" customWidth="1"/>
    <col min="2" max="2" width="12.85546875" style="10" customWidth="1"/>
    <col min="3" max="3" width="9.28515625" style="1" customWidth="1"/>
    <col min="4" max="4" width="7.5703125" style="1" bestFit="1" customWidth="1"/>
    <col min="5" max="5" width="9.28515625" style="1" bestFit="1" customWidth="1"/>
    <col min="6" max="6" width="7.5703125" style="1" bestFit="1" customWidth="1"/>
    <col min="7" max="7" width="8" style="1" bestFit="1" customWidth="1"/>
    <col min="8" max="8" width="7.5703125" style="1" bestFit="1" customWidth="1"/>
    <col min="9" max="9" width="9" style="1" bestFit="1" customWidth="1"/>
    <col min="10" max="10" width="8.140625" style="1" customWidth="1"/>
    <col min="11" max="11" width="9" style="1" bestFit="1" customWidth="1"/>
    <col min="12" max="12" width="8.140625" style="1" customWidth="1"/>
    <col min="13" max="13" width="10.140625" style="1" customWidth="1"/>
    <col min="14" max="14" width="8" style="1" bestFit="1" customWidth="1"/>
    <col min="15" max="15" width="7.5703125" style="1" bestFit="1" customWidth="1"/>
    <col min="16" max="16" width="8" style="1" bestFit="1" customWidth="1"/>
    <col min="17" max="17" width="8.140625" style="1" bestFit="1" customWidth="1"/>
    <col min="18" max="18" width="7.5703125" style="1" bestFit="1" customWidth="1"/>
    <col min="19" max="19" width="8.140625" style="1" bestFit="1" customWidth="1"/>
    <col min="20" max="20" width="8" style="1" bestFit="1" customWidth="1"/>
    <col min="21" max="21" width="8.140625" style="1" bestFit="1" customWidth="1"/>
    <col min="22" max="22" width="8" style="1" bestFit="1" customWidth="1"/>
    <col min="23" max="23" width="7.7109375" style="1" bestFit="1" customWidth="1"/>
    <col min="24" max="16384" width="9.140625" style="1"/>
  </cols>
  <sheetData>
    <row r="1" spans="1:29" ht="26.25" x14ac:dyDescent="0.4">
      <c r="A1" s="70" t="s">
        <v>52</v>
      </c>
      <c r="B1" s="70"/>
      <c r="C1" s="70"/>
      <c r="D1" s="70"/>
      <c r="E1" s="70"/>
      <c r="F1" s="70"/>
      <c r="G1" s="70"/>
      <c r="H1" s="70"/>
      <c r="I1" s="70"/>
      <c r="J1" s="70"/>
      <c r="K1" s="70"/>
      <c r="L1" s="70"/>
      <c r="M1" s="70"/>
      <c r="N1" s="70"/>
      <c r="O1" s="70"/>
      <c r="P1" s="70"/>
      <c r="Q1" s="70"/>
      <c r="R1" s="70"/>
      <c r="S1" s="70"/>
      <c r="T1" s="70"/>
      <c r="U1" s="70"/>
      <c r="V1" s="70"/>
      <c r="W1" s="70"/>
    </row>
    <row r="2" spans="1:29" ht="3.75" customHeight="1" thickBot="1" x14ac:dyDescent="0.3">
      <c r="A2" s="5"/>
      <c r="B2" s="9"/>
      <c r="C2" s="5"/>
      <c r="D2" s="5"/>
      <c r="E2" s="5"/>
      <c r="F2" s="5"/>
      <c r="G2" s="5"/>
      <c r="H2" s="5"/>
      <c r="I2" s="5"/>
      <c r="J2" s="5"/>
      <c r="K2" s="5"/>
      <c r="L2" s="5"/>
      <c r="M2" s="2"/>
    </row>
    <row r="3" spans="1:29" ht="13.5" thickTop="1" x14ac:dyDescent="0.2">
      <c r="A3" s="77" t="s">
        <v>0</v>
      </c>
      <c r="B3" s="71" t="s">
        <v>50</v>
      </c>
      <c r="C3" s="74" t="s">
        <v>38</v>
      </c>
      <c r="D3" s="74"/>
      <c r="E3" s="74"/>
      <c r="F3" s="74"/>
      <c r="G3" s="74"/>
      <c r="H3" s="74"/>
      <c r="I3" s="74"/>
      <c r="J3" s="74"/>
      <c r="K3" s="74"/>
      <c r="L3" s="80"/>
      <c r="M3" s="71" t="s">
        <v>41</v>
      </c>
      <c r="N3" s="74" t="s">
        <v>42</v>
      </c>
      <c r="O3" s="74"/>
      <c r="P3" s="74"/>
      <c r="Q3" s="74"/>
      <c r="R3" s="74"/>
      <c r="S3" s="74"/>
      <c r="T3" s="75" t="s">
        <v>48</v>
      </c>
      <c r="U3" s="75"/>
      <c r="V3" s="75"/>
      <c r="W3" s="76"/>
    </row>
    <row r="4" spans="1:29" s="4" customFormat="1" ht="63" customHeight="1" x14ac:dyDescent="0.2">
      <c r="A4" s="78"/>
      <c r="B4" s="72"/>
      <c r="C4" s="67" t="s">
        <v>39</v>
      </c>
      <c r="D4" s="68"/>
      <c r="E4" s="67" t="s">
        <v>47</v>
      </c>
      <c r="F4" s="68"/>
      <c r="G4" s="67" t="s">
        <v>35</v>
      </c>
      <c r="H4" s="68"/>
      <c r="I4" s="67" t="s">
        <v>33</v>
      </c>
      <c r="J4" s="68"/>
      <c r="K4" s="67" t="s">
        <v>34</v>
      </c>
      <c r="L4" s="69"/>
      <c r="M4" s="72"/>
      <c r="N4" s="67" t="s">
        <v>43</v>
      </c>
      <c r="O4" s="68"/>
      <c r="P4" s="67" t="s">
        <v>44</v>
      </c>
      <c r="Q4" s="68"/>
      <c r="R4" s="67" t="s">
        <v>45</v>
      </c>
      <c r="S4" s="68"/>
      <c r="T4" s="67" t="s">
        <v>46</v>
      </c>
      <c r="U4" s="68"/>
      <c r="V4" s="67" t="s">
        <v>44</v>
      </c>
      <c r="W4" s="69"/>
    </row>
    <row r="5" spans="1:29" ht="13.5" thickBot="1" x14ac:dyDescent="0.25">
      <c r="A5" s="79"/>
      <c r="B5" s="73"/>
      <c r="C5" s="59" t="s">
        <v>37</v>
      </c>
      <c r="D5" s="60" t="s">
        <v>36</v>
      </c>
      <c r="E5" s="59" t="s">
        <v>37</v>
      </c>
      <c r="F5" s="60" t="s">
        <v>36</v>
      </c>
      <c r="G5" s="59" t="s">
        <v>37</v>
      </c>
      <c r="H5" s="60" t="s">
        <v>36</v>
      </c>
      <c r="I5" s="59" t="s">
        <v>37</v>
      </c>
      <c r="J5" s="60" t="s">
        <v>36</v>
      </c>
      <c r="K5" s="59" t="s">
        <v>37</v>
      </c>
      <c r="L5" s="61" t="s">
        <v>36</v>
      </c>
      <c r="M5" s="73"/>
      <c r="N5" s="59" t="s">
        <v>37</v>
      </c>
      <c r="O5" s="60" t="s">
        <v>36</v>
      </c>
      <c r="P5" s="59" t="s">
        <v>37</v>
      </c>
      <c r="Q5" s="60" t="s">
        <v>36</v>
      </c>
      <c r="R5" s="59" t="s">
        <v>37</v>
      </c>
      <c r="S5" s="60" t="s">
        <v>36</v>
      </c>
      <c r="T5" s="59" t="s">
        <v>37</v>
      </c>
      <c r="U5" s="60" t="s">
        <v>36</v>
      </c>
      <c r="V5" s="59" t="s">
        <v>37</v>
      </c>
      <c r="W5" s="61" t="s">
        <v>36</v>
      </c>
    </row>
    <row r="6" spans="1:29" ht="13.5" thickTop="1" x14ac:dyDescent="0.2">
      <c r="A6" s="11"/>
      <c r="B6" s="19"/>
      <c r="C6" s="13"/>
      <c r="D6" s="20"/>
      <c r="E6" s="14"/>
      <c r="F6" s="21"/>
      <c r="G6" s="14"/>
      <c r="H6" s="21"/>
      <c r="I6" s="14"/>
      <c r="J6" s="21"/>
      <c r="K6" s="14"/>
      <c r="L6" s="15"/>
      <c r="M6" s="12"/>
      <c r="N6" s="16"/>
      <c r="O6" s="17"/>
      <c r="P6" s="16"/>
      <c r="Q6" s="17"/>
      <c r="R6" s="16"/>
      <c r="S6" s="17"/>
      <c r="T6" s="16"/>
      <c r="U6" s="17"/>
      <c r="V6" s="32"/>
      <c r="W6" s="18"/>
    </row>
    <row r="7" spans="1:29" x14ac:dyDescent="0.2">
      <c r="A7" s="11" t="s">
        <v>1</v>
      </c>
      <c r="B7" s="44">
        <v>24189</v>
      </c>
      <c r="C7" s="81">
        <v>1873</v>
      </c>
      <c r="D7" s="82">
        <f>+C7/B7</f>
        <v>7.7431890528752739E-2</v>
      </c>
      <c r="E7" s="43">
        <v>875</v>
      </c>
      <c r="F7" s="25">
        <v>7.0999999999999994E-2</v>
      </c>
      <c r="G7" s="43">
        <v>495</v>
      </c>
      <c r="H7" s="25">
        <v>6.6000000000000003E-2</v>
      </c>
      <c r="I7" s="43">
        <v>503</v>
      </c>
      <c r="J7" s="25">
        <v>0.115</v>
      </c>
      <c r="K7" s="23">
        <v>556</v>
      </c>
      <c r="L7" s="22">
        <v>0.17899999999999999</v>
      </c>
      <c r="M7" s="47">
        <v>7399</v>
      </c>
      <c r="N7" s="28">
        <v>415</v>
      </c>
      <c r="O7" s="30">
        <v>5.6088660629814838E-2</v>
      </c>
      <c r="P7" s="28">
        <v>243.61599999999999</v>
      </c>
      <c r="Q7" s="30">
        <v>9.1999999999999998E-2</v>
      </c>
      <c r="R7" s="28">
        <v>0</v>
      </c>
      <c r="S7" s="24">
        <v>0</v>
      </c>
      <c r="T7" s="56">
        <v>110.58</v>
      </c>
      <c r="U7" s="25">
        <v>9.5000000000000001E-2</v>
      </c>
      <c r="V7" s="57">
        <v>55.655999999999999</v>
      </c>
      <c r="W7" s="33">
        <v>7.1999999999999995E-2</v>
      </c>
      <c r="Y7" s="65"/>
      <c r="Z7" s="65"/>
      <c r="AA7" s="65"/>
      <c r="AB7" s="63"/>
      <c r="AC7" s="62"/>
    </row>
    <row r="8" spans="1:29" x14ac:dyDescent="0.2">
      <c r="A8" s="11" t="s">
        <v>2</v>
      </c>
      <c r="B8" s="42">
        <v>426</v>
      </c>
      <c r="C8" s="83">
        <v>10</v>
      </c>
      <c r="D8" s="82">
        <f>+C8/B8</f>
        <v>2.3474178403755867E-2</v>
      </c>
      <c r="E8" s="43">
        <v>8</v>
      </c>
      <c r="F8" s="25">
        <v>4.9000000000000002E-2</v>
      </c>
      <c r="G8" s="43">
        <v>2</v>
      </c>
      <c r="H8" s="25">
        <v>1.0999999999999999E-2</v>
      </c>
      <c r="I8" s="31">
        <v>0</v>
      </c>
      <c r="J8" s="25">
        <v>0</v>
      </c>
      <c r="K8" s="23">
        <v>10</v>
      </c>
      <c r="L8" s="22">
        <v>0.14099999999999999</v>
      </c>
      <c r="M8" s="48">
        <v>134</v>
      </c>
      <c r="N8" s="28">
        <v>0</v>
      </c>
      <c r="O8" s="30">
        <v>0</v>
      </c>
      <c r="P8" s="28">
        <v>0</v>
      </c>
      <c r="Q8" s="30">
        <v>0</v>
      </c>
      <c r="R8" s="28"/>
      <c r="S8" s="24" t="s">
        <v>51</v>
      </c>
      <c r="T8" s="56">
        <v>0</v>
      </c>
      <c r="U8" s="25">
        <v>0</v>
      </c>
      <c r="V8" s="57">
        <v>0</v>
      </c>
      <c r="W8" s="33">
        <v>0</v>
      </c>
      <c r="Y8" s="64"/>
      <c r="Z8" s="64"/>
    </row>
    <row r="9" spans="1:29" x14ac:dyDescent="0.2">
      <c r="A9" s="11" t="s">
        <v>3</v>
      </c>
      <c r="B9" s="44">
        <v>1096</v>
      </c>
      <c r="C9" s="83">
        <v>39</v>
      </c>
      <c r="D9" s="82">
        <f>+C9/B9</f>
        <v>3.5583941605839414E-2</v>
      </c>
      <c r="E9" s="43">
        <v>24</v>
      </c>
      <c r="F9" s="25">
        <v>3.9E-2</v>
      </c>
      <c r="G9" s="31">
        <v>15</v>
      </c>
      <c r="H9" s="25">
        <v>4.3999999999999997E-2</v>
      </c>
      <c r="I9" s="43">
        <v>0</v>
      </c>
      <c r="J9" s="25">
        <v>0</v>
      </c>
      <c r="K9" s="23">
        <v>39</v>
      </c>
      <c r="L9" s="22">
        <v>0.20699999999999999</v>
      </c>
      <c r="M9" s="27">
        <v>308</v>
      </c>
      <c r="N9" s="28">
        <v>0</v>
      </c>
      <c r="O9" s="30">
        <v>0</v>
      </c>
      <c r="P9" s="28">
        <v>0</v>
      </c>
      <c r="Q9" s="30">
        <v>0</v>
      </c>
      <c r="R9" s="28">
        <v>0</v>
      </c>
      <c r="S9" s="24">
        <v>0</v>
      </c>
      <c r="T9" s="56">
        <v>0</v>
      </c>
      <c r="U9" s="25">
        <v>0</v>
      </c>
      <c r="V9" s="57">
        <v>0</v>
      </c>
      <c r="W9" s="33">
        <v>0</v>
      </c>
    </row>
    <row r="10" spans="1:29" x14ac:dyDescent="0.2">
      <c r="A10" s="11"/>
      <c r="B10" s="27"/>
      <c r="C10" s="84"/>
      <c r="D10" s="85"/>
      <c r="E10" s="26"/>
      <c r="F10" s="29"/>
      <c r="G10" s="26"/>
      <c r="H10" s="29"/>
      <c r="I10" s="23"/>
      <c r="J10" s="29"/>
      <c r="K10" s="23"/>
      <c r="L10" s="52"/>
      <c r="M10" s="27"/>
      <c r="N10" s="28"/>
      <c r="O10" s="53"/>
      <c r="P10" s="28"/>
      <c r="Q10" s="41"/>
      <c r="R10" s="28"/>
      <c r="S10" s="54"/>
      <c r="T10" s="56"/>
      <c r="U10" s="51"/>
      <c r="V10" s="57"/>
      <c r="W10" s="55"/>
    </row>
    <row r="11" spans="1:29" x14ac:dyDescent="0.2">
      <c r="A11" s="11" t="s">
        <v>4</v>
      </c>
      <c r="B11" s="44">
        <v>1048</v>
      </c>
      <c r="C11" s="83">
        <v>93</v>
      </c>
      <c r="D11" s="82">
        <f>+C11/B11</f>
        <v>8.8740458015267171E-2</v>
      </c>
      <c r="E11" s="31">
        <v>57</v>
      </c>
      <c r="F11" s="25">
        <v>9.5000000000000001E-2</v>
      </c>
      <c r="G11" s="43">
        <v>29</v>
      </c>
      <c r="H11" s="25">
        <v>8.5999999999999993E-2</v>
      </c>
      <c r="I11" s="43">
        <v>7</v>
      </c>
      <c r="J11" s="25">
        <v>6.4000000000000001E-2</v>
      </c>
      <c r="K11" s="23">
        <v>57</v>
      </c>
      <c r="L11" s="22">
        <v>0.27800000000000002</v>
      </c>
      <c r="M11" s="27">
        <v>324</v>
      </c>
      <c r="N11" s="28">
        <v>16</v>
      </c>
      <c r="O11" s="30">
        <v>4.9382716049382713E-2</v>
      </c>
      <c r="P11" s="28">
        <v>2.9890000000000003</v>
      </c>
      <c r="Q11" s="30">
        <v>4.9000000000000002E-2</v>
      </c>
      <c r="R11" s="28">
        <v>0</v>
      </c>
      <c r="S11" s="24">
        <v>0</v>
      </c>
      <c r="T11" s="56">
        <v>6</v>
      </c>
      <c r="U11" s="25">
        <v>0.4</v>
      </c>
      <c r="V11" s="57">
        <v>3</v>
      </c>
      <c r="W11" s="33">
        <v>0.6</v>
      </c>
    </row>
    <row r="12" spans="1:29" x14ac:dyDescent="0.2">
      <c r="A12" s="11" t="s">
        <v>5</v>
      </c>
      <c r="B12" s="44">
        <v>10933</v>
      </c>
      <c r="C12" s="83">
        <v>547</v>
      </c>
      <c r="D12" s="82">
        <f>+C12/B12</f>
        <v>5.0032013171133267E-2</v>
      </c>
      <c r="E12" s="43">
        <v>307</v>
      </c>
      <c r="F12" s="25">
        <v>4.4999999999999998E-2</v>
      </c>
      <c r="G12" s="43">
        <v>109</v>
      </c>
      <c r="H12" s="25">
        <v>5.5E-2</v>
      </c>
      <c r="I12" s="43">
        <v>119</v>
      </c>
      <c r="J12" s="25">
        <v>5.5E-2</v>
      </c>
      <c r="K12" s="23">
        <v>269</v>
      </c>
      <c r="L12" s="22">
        <v>0.17899999999999999</v>
      </c>
      <c r="M12" s="27">
        <v>3013</v>
      </c>
      <c r="N12" s="28">
        <v>91</v>
      </c>
      <c r="O12" s="30">
        <v>3.020245602389645E-2</v>
      </c>
      <c r="P12" s="28">
        <v>46.488</v>
      </c>
      <c r="Q12" s="30">
        <v>3.9E-2</v>
      </c>
      <c r="R12" s="28">
        <v>11.959999999999999</v>
      </c>
      <c r="S12" s="24">
        <v>9.1999999999999998E-2</v>
      </c>
      <c r="T12" s="56">
        <v>68.787999999999997</v>
      </c>
      <c r="U12" s="25">
        <v>0.11600000000000001</v>
      </c>
      <c r="V12" s="57">
        <v>34.101999999999997</v>
      </c>
      <c r="W12" s="33">
        <v>0.11799999999999999</v>
      </c>
    </row>
    <row r="13" spans="1:29" x14ac:dyDescent="0.2">
      <c r="A13" s="11" t="s">
        <v>6</v>
      </c>
      <c r="B13" s="44">
        <v>43354</v>
      </c>
      <c r="C13" s="81">
        <v>3539</v>
      </c>
      <c r="D13" s="82">
        <f>+C13/B13</f>
        <v>8.1630299395672831E-2</v>
      </c>
      <c r="E13" s="45">
        <v>1547</v>
      </c>
      <c r="F13" s="25">
        <v>7.5999999999999998E-2</v>
      </c>
      <c r="G13" s="45">
        <v>1339</v>
      </c>
      <c r="H13" s="25">
        <v>7.4999999999999997E-2</v>
      </c>
      <c r="I13" s="43">
        <v>653</v>
      </c>
      <c r="J13" s="25">
        <v>0.122</v>
      </c>
      <c r="K13" s="23">
        <v>1883</v>
      </c>
      <c r="L13" s="22">
        <v>0.161</v>
      </c>
      <c r="M13" s="27">
        <v>11543</v>
      </c>
      <c r="N13" s="28">
        <v>537</v>
      </c>
      <c r="O13" s="30">
        <v>4.6521701464090792E-2</v>
      </c>
      <c r="P13" s="28">
        <v>200.34000000000003</v>
      </c>
      <c r="Q13" s="30">
        <v>7.0000000000000007E-2</v>
      </c>
      <c r="R13" s="28">
        <v>18.189</v>
      </c>
      <c r="S13" s="24">
        <v>4.2999999999999997E-2</v>
      </c>
      <c r="T13" s="56">
        <v>222.32000000000002</v>
      </c>
      <c r="U13" s="25">
        <v>0.14000000000000001</v>
      </c>
      <c r="V13" s="57">
        <v>142.126</v>
      </c>
      <c r="W13" s="33">
        <v>0.35799999999999998</v>
      </c>
    </row>
    <row r="14" spans="1:29" x14ac:dyDescent="0.2">
      <c r="A14" s="11"/>
      <c r="B14" s="27"/>
      <c r="C14" s="84"/>
      <c r="D14" s="85"/>
      <c r="E14" s="26"/>
      <c r="F14" s="29"/>
      <c r="G14" s="26"/>
      <c r="H14" s="29"/>
      <c r="I14" s="23"/>
      <c r="J14" s="29"/>
      <c r="K14" s="23"/>
      <c r="L14" s="52"/>
      <c r="M14" s="27"/>
      <c r="N14" s="28"/>
      <c r="O14" s="53"/>
      <c r="P14" s="28"/>
      <c r="Q14" s="41"/>
      <c r="R14" s="28"/>
      <c r="S14" s="54"/>
      <c r="T14" s="56"/>
      <c r="U14" s="51"/>
      <c r="V14" s="57"/>
      <c r="W14" s="55"/>
    </row>
    <row r="15" spans="1:29" x14ac:dyDescent="0.2">
      <c r="A15" s="11" t="s">
        <v>7</v>
      </c>
      <c r="B15" s="44">
        <v>73458</v>
      </c>
      <c r="C15" s="81">
        <v>3774</v>
      </c>
      <c r="D15" s="82">
        <f>+C15/B15</f>
        <v>5.1376296659315528E-2</v>
      </c>
      <c r="E15" s="45">
        <v>2508</v>
      </c>
      <c r="F15" s="25">
        <v>5.5E-2</v>
      </c>
      <c r="G15" s="43">
        <v>673</v>
      </c>
      <c r="H15" s="25">
        <v>4.5999999999999999E-2</v>
      </c>
      <c r="I15" s="45">
        <v>573</v>
      </c>
      <c r="J15" s="25">
        <v>4.3999999999999997E-2</v>
      </c>
      <c r="K15" s="23">
        <v>2015</v>
      </c>
      <c r="L15" s="22">
        <v>0.14000000000000001</v>
      </c>
      <c r="M15" s="27">
        <v>19242</v>
      </c>
      <c r="N15" s="28">
        <v>589</v>
      </c>
      <c r="O15" s="30">
        <v>3.0610123687766343E-2</v>
      </c>
      <c r="P15" s="28">
        <v>349.33499999999998</v>
      </c>
      <c r="Q15" s="30">
        <v>4.4999999999999998E-2</v>
      </c>
      <c r="R15" s="28">
        <v>39.771000000000001</v>
      </c>
      <c r="S15" s="24">
        <v>2.7E-2</v>
      </c>
      <c r="T15" s="56">
        <v>279.45999999999998</v>
      </c>
      <c r="U15" s="25">
        <v>8.8999999999999996E-2</v>
      </c>
      <c r="V15" s="57">
        <v>239.7</v>
      </c>
      <c r="W15" s="33">
        <v>0.15</v>
      </c>
    </row>
    <row r="16" spans="1:29" x14ac:dyDescent="0.2">
      <c r="A16" s="11" t="s">
        <v>8</v>
      </c>
      <c r="B16" s="44">
        <v>1653</v>
      </c>
      <c r="C16" s="83">
        <v>121</v>
      </c>
      <c r="D16" s="82">
        <f>+C16/B16</f>
        <v>7.3200241984271025E-2</v>
      </c>
      <c r="E16" s="31">
        <v>85</v>
      </c>
      <c r="F16" s="25">
        <v>7.9000000000000001E-2</v>
      </c>
      <c r="G16" s="31">
        <v>7</v>
      </c>
      <c r="H16" s="25">
        <v>2.3E-2</v>
      </c>
      <c r="I16" s="31">
        <v>29</v>
      </c>
      <c r="J16" s="25">
        <v>0.104</v>
      </c>
      <c r="K16" s="23">
        <v>47</v>
      </c>
      <c r="L16" s="22">
        <v>0.17799999999999999</v>
      </c>
      <c r="M16" s="49">
        <v>432</v>
      </c>
      <c r="N16" s="28">
        <v>26</v>
      </c>
      <c r="O16" s="30">
        <v>6.0185185185185182E-2</v>
      </c>
      <c r="P16" s="28">
        <v>15.029</v>
      </c>
      <c r="Q16" s="30">
        <v>0.113</v>
      </c>
      <c r="R16" s="28">
        <v>6.0059999999999993</v>
      </c>
      <c r="S16" s="24">
        <v>0.28599999999999998</v>
      </c>
      <c r="T16" s="56">
        <v>22.997</v>
      </c>
      <c r="U16" s="25">
        <v>0.377</v>
      </c>
      <c r="V16" s="57">
        <v>15.008000000000001</v>
      </c>
      <c r="W16" s="33">
        <v>0.53600000000000003</v>
      </c>
    </row>
    <row r="17" spans="1:23" x14ac:dyDescent="0.2">
      <c r="A17" s="11" t="s">
        <v>9</v>
      </c>
      <c r="B17" s="42">
        <v>479</v>
      </c>
      <c r="C17" s="83">
        <v>18</v>
      </c>
      <c r="D17" s="82">
        <f>+C17/B17</f>
        <v>3.7578288100208766E-2</v>
      </c>
      <c r="E17" s="43">
        <v>3</v>
      </c>
      <c r="F17" s="25">
        <v>1.2E-2</v>
      </c>
      <c r="G17" s="43">
        <v>15</v>
      </c>
      <c r="H17" s="25">
        <v>7.5999999999999998E-2</v>
      </c>
      <c r="I17" s="31">
        <v>0</v>
      </c>
      <c r="J17" s="25">
        <v>0</v>
      </c>
      <c r="K17" s="23">
        <v>18</v>
      </c>
      <c r="L17" s="22">
        <v>0.191</v>
      </c>
      <c r="M17" s="49">
        <v>154</v>
      </c>
      <c r="N17" s="28">
        <v>0</v>
      </c>
      <c r="O17" s="30">
        <v>0</v>
      </c>
      <c r="P17" s="28">
        <v>0</v>
      </c>
      <c r="Q17" s="30">
        <v>0</v>
      </c>
      <c r="R17" s="28"/>
      <c r="S17" s="24" t="s">
        <v>51</v>
      </c>
      <c r="T17" s="56">
        <v>0</v>
      </c>
      <c r="U17" s="25">
        <v>0</v>
      </c>
      <c r="V17" s="57">
        <v>0</v>
      </c>
      <c r="W17" s="33">
        <v>0</v>
      </c>
    </row>
    <row r="18" spans="1:23" x14ac:dyDescent="0.2">
      <c r="A18" s="11"/>
      <c r="B18" s="27"/>
      <c r="C18" s="84"/>
      <c r="D18" s="85"/>
      <c r="E18" s="26"/>
      <c r="F18" s="29"/>
      <c r="G18" s="26"/>
      <c r="H18" s="29"/>
      <c r="I18" s="23"/>
      <c r="J18" s="29"/>
      <c r="K18" s="23"/>
      <c r="L18" s="52"/>
      <c r="M18" s="27"/>
      <c r="N18" s="28"/>
      <c r="O18" s="53"/>
      <c r="P18" s="28"/>
      <c r="Q18" s="41"/>
      <c r="R18" s="28"/>
      <c r="S18" s="54"/>
      <c r="T18" s="56"/>
      <c r="U18" s="51"/>
      <c r="V18" s="57"/>
      <c r="W18" s="55"/>
    </row>
    <row r="19" spans="1:23" x14ac:dyDescent="0.2">
      <c r="A19" s="11" t="s">
        <v>10</v>
      </c>
      <c r="B19" s="44">
        <v>1521</v>
      </c>
      <c r="C19" s="83">
        <v>9</v>
      </c>
      <c r="D19" s="82">
        <f>+C19/B19</f>
        <v>5.9171597633136093E-3</v>
      </c>
      <c r="E19" s="43">
        <v>0</v>
      </c>
      <c r="F19" s="25">
        <v>0</v>
      </c>
      <c r="G19" s="43">
        <v>9</v>
      </c>
      <c r="H19" s="25">
        <v>1.7999999999999999E-2</v>
      </c>
      <c r="I19" s="43">
        <v>0</v>
      </c>
      <c r="J19" s="25">
        <v>0</v>
      </c>
      <c r="K19" s="23">
        <v>3</v>
      </c>
      <c r="L19" s="22">
        <v>8.9999999999999993E-3</v>
      </c>
      <c r="M19" s="49">
        <v>449</v>
      </c>
      <c r="N19" s="28">
        <v>3</v>
      </c>
      <c r="O19" s="30">
        <v>6.6815144766146995E-3</v>
      </c>
      <c r="P19" s="28">
        <v>0</v>
      </c>
      <c r="Q19" s="30">
        <v>0</v>
      </c>
      <c r="R19" s="28">
        <v>0</v>
      </c>
      <c r="S19" s="24">
        <v>0</v>
      </c>
      <c r="T19" s="56">
        <v>0</v>
      </c>
      <c r="U19" s="25">
        <v>0</v>
      </c>
      <c r="V19" s="57">
        <v>0</v>
      </c>
      <c r="W19" s="33">
        <v>0</v>
      </c>
    </row>
    <row r="20" spans="1:23" x14ac:dyDescent="0.2">
      <c r="A20" s="11" t="s">
        <v>11</v>
      </c>
      <c r="B20" s="44">
        <v>58403</v>
      </c>
      <c r="C20" s="81">
        <v>4292</v>
      </c>
      <c r="D20" s="82">
        <f>+C20/B20</f>
        <v>7.3489375545776753E-2</v>
      </c>
      <c r="E20" s="45">
        <v>2288</v>
      </c>
      <c r="F20" s="25">
        <v>6.8000000000000005E-2</v>
      </c>
      <c r="G20" s="43">
        <v>503</v>
      </c>
      <c r="H20" s="25">
        <v>4.9000000000000002E-2</v>
      </c>
      <c r="I20" s="43">
        <v>1482</v>
      </c>
      <c r="J20" s="25">
        <v>0.10299999999999999</v>
      </c>
      <c r="K20" s="46">
        <v>1229</v>
      </c>
      <c r="L20" s="22">
        <v>0.17799999999999999</v>
      </c>
      <c r="M20" s="27">
        <v>15640</v>
      </c>
      <c r="N20" s="28">
        <v>783</v>
      </c>
      <c r="O20" s="30">
        <v>5.006393861892583E-2</v>
      </c>
      <c r="P20" s="28">
        <v>538.35</v>
      </c>
      <c r="Q20" s="30">
        <v>7.3999999999999996E-2</v>
      </c>
      <c r="R20" s="28">
        <v>87.161999999999992</v>
      </c>
      <c r="S20" s="24">
        <v>7.2999999999999995E-2</v>
      </c>
      <c r="T20" s="56">
        <v>287.57</v>
      </c>
      <c r="U20" s="25">
        <v>0.14899999999999999</v>
      </c>
      <c r="V20" s="57">
        <v>232.928</v>
      </c>
      <c r="W20" s="33">
        <v>0.251</v>
      </c>
    </row>
    <row r="21" spans="1:23" x14ac:dyDescent="0.2">
      <c r="A21" s="11" t="s">
        <v>12</v>
      </c>
      <c r="B21" s="44">
        <v>28798</v>
      </c>
      <c r="C21" s="81">
        <v>1011</v>
      </c>
      <c r="D21" s="82">
        <f>+C21/B21</f>
        <v>3.5106604625321204E-2</v>
      </c>
      <c r="E21" s="45">
        <v>467</v>
      </c>
      <c r="F21" s="25">
        <v>2.7E-2</v>
      </c>
      <c r="G21" s="43">
        <v>485</v>
      </c>
      <c r="H21" s="25">
        <v>7.9000000000000001E-2</v>
      </c>
      <c r="I21" s="43">
        <v>59</v>
      </c>
      <c r="J21" s="25">
        <v>1.2E-2</v>
      </c>
      <c r="K21" s="23">
        <v>770</v>
      </c>
      <c r="L21" s="22">
        <v>0.16800000000000001</v>
      </c>
      <c r="M21" s="27">
        <v>7750</v>
      </c>
      <c r="N21" s="28">
        <v>115</v>
      </c>
      <c r="O21" s="30">
        <v>1.4838709677419355E-2</v>
      </c>
      <c r="P21" s="28">
        <v>55.86</v>
      </c>
      <c r="Q21" s="30">
        <v>0.02</v>
      </c>
      <c r="R21" s="28">
        <v>30.142999999999997</v>
      </c>
      <c r="S21" s="24">
        <v>4.2999999999999997E-2</v>
      </c>
      <c r="T21" s="56">
        <v>84.433999999999997</v>
      </c>
      <c r="U21" s="25">
        <v>7.3999999999999996E-2</v>
      </c>
      <c r="V21" s="57">
        <v>56.991999999999997</v>
      </c>
      <c r="W21" s="33">
        <v>0.20799999999999999</v>
      </c>
    </row>
    <row r="22" spans="1:23" x14ac:dyDescent="0.2">
      <c r="A22" s="11"/>
      <c r="B22" s="27"/>
      <c r="C22" s="84"/>
      <c r="D22" s="85"/>
      <c r="E22" s="26"/>
      <c r="F22" s="29"/>
      <c r="G22" s="26"/>
      <c r="H22" s="29"/>
      <c r="I22" s="23"/>
      <c r="J22" s="29"/>
      <c r="K22" s="23"/>
      <c r="L22" s="22"/>
      <c r="M22" s="27"/>
      <c r="N22" s="28"/>
      <c r="O22" s="53"/>
      <c r="P22" s="28"/>
      <c r="Q22" s="41"/>
      <c r="R22" s="28"/>
      <c r="S22" s="54"/>
      <c r="T22" s="56"/>
      <c r="U22" s="51"/>
      <c r="V22" s="57"/>
      <c r="W22" s="55"/>
    </row>
    <row r="23" spans="1:23" x14ac:dyDescent="0.2">
      <c r="A23" s="11" t="s">
        <v>13</v>
      </c>
      <c r="B23" s="44">
        <v>2647</v>
      </c>
      <c r="C23" s="83">
        <v>291</v>
      </c>
      <c r="D23" s="82">
        <f>+C23/B23</f>
        <v>0.10993577635058557</v>
      </c>
      <c r="E23" s="43">
        <v>185</v>
      </c>
      <c r="F23" s="25">
        <v>0.106</v>
      </c>
      <c r="G23" s="43">
        <v>27</v>
      </c>
      <c r="H23" s="25">
        <v>6.5000000000000002E-2</v>
      </c>
      <c r="I23" s="43">
        <v>79</v>
      </c>
      <c r="J23" s="25">
        <v>0.16300000000000001</v>
      </c>
      <c r="K23" s="46">
        <v>88</v>
      </c>
      <c r="L23" s="22">
        <v>0.185</v>
      </c>
      <c r="M23" s="49">
        <v>755</v>
      </c>
      <c r="N23" s="28">
        <v>83</v>
      </c>
      <c r="O23" s="30">
        <v>0.10993377483443709</v>
      </c>
      <c r="P23" s="28">
        <v>52.11</v>
      </c>
      <c r="Q23" s="30">
        <v>0.193</v>
      </c>
      <c r="R23" s="28">
        <v>0</v>
      </c>
      <c r="S23" s="24">
        <v>0</v>
      </c>
      <c r="T23" s="56">
        <v>77.031000000000006</v>
      </c>
      <c r="U23" s="25">
        <v>0.317</v>
      </c>
      <c r="V23" s="57">
        <v>51.987000000000002</v>
      </c>
      <c r="W23" s="33">
        <v>0.40300000000000002</v>
      </c>
    </row>
    <row r="24" spans="1:23" x14ac:dyDescent="0.2">
      <c r="A24" s="11" t="s">
        <v>14</v>
      </c>
      <c r="B24" s="44">
        <v>131751</v>
      </c>
      <c r="C24" s="81">
        <v>33419</v>
      </c>
      <c r="D24" s="82">
        <f>+C24/B24</f>
        <v>0.25365272369849184</v>
      </c>
      <c r="E24" s="45">
        <v>12285</v>
      </c>
      <c r="F24" s="25">
        <v>0.23300000000000001</v>
      </c>
      <c r="G24" s="43">
        <v>1486</v>
      </c>
      <c r="H24" s="25">
        <v>0.113</v>
      </c>
      <c r="I24" s="45">
        <v>19629</v>
      </c>
      <c r="J24" s="25">
        <v>0.29799999999999999</v>
      </c>
      <c r="K24" s="45">
        <v>2524</v>
      </c>
      <c r="L24" s="22">
        <v>0.23499999999999999</v>
      </c>
      <c r="M24" s="27">
        <v>23614</v>
      </c>
      <c r="N24" s="28">
        <v>4994</v>
      </c>
      <c r="O24" s="30">
        <v>0.21148471245871092</v>
      </c>
      <c r="P24" s="28">
        <v>4436.7400000000007</v>
      </c>
      <c r="Q24" s="30">
        <v>0.26800000000000002</v>
      </c>
      <c r="R24" s="28">
        <v>1277.76</v>
      </c>
      <c r="S24" s="24">
        <v>0.35199999999999998</v>
      </c>
      <c r="T24" s="56">
        <v>659.32</v>
      </c>
      <c r="U24" s="25">
        <v>0.311</v>
      </c>
      <c r="V24" s="57">
        <v>470.34399999999999</v>
      </c>
      <c r="W24" s="33">
        <v>0.51800000000000002</v>
      </c>
    </row>
    <row r="25" spans="1:23" x14ac:dyDescent="0.2">
      <c r="A25" s="11" t="s">
        <v>15</v>
      </c>
      <c r="B25" s="44">
        <v>2036</v>
      </c>
      <c r="C25" s="83">
        <v>51</v>
      </c>
      <c r="D25" s="82">
        <f>+C25/B25</f>
        <v>2.5049115913555992E-2</v>
      </c>
      <c r="E25" s="43">
        <v>22</v>
      </c>
      <c r="F25" s="25">
        <v>2.3E-2</v>
      </c>
      <c r="G25" s="43">
        <v>29</v>
      </c>
      <c r="H25" s="25">
        <v>3.5999999999999997E-2</v>
      </c>
      <c r="I25" s="43">
        <v>0</v>
      </c>
      <c r="J25" s="25">
        <v>0</v>
      </c>
      <c r="K25" s="43">
        <v>33</v>
      </c>
      <c r="L25" s="22">
        <v>9.4E-2</v>
      </c>
      <c r="M25" s="49">
        <v>664</v>
      </c>
      <c r="N25" s="28">
        <v>9</v>
      </c>
      <c r="O25" s="30">
        <v>1.355421686746988E-2</v>
      </c>
      <c r="P25" s="28">
        <v>0</v>
      </c>
      <c r="Q25" s="30">
        <v>0</v>
      </c>
      <c r="R25" s="28">
        <v>0</v>
      </c>
      <c r="S25" s="24">
        <v>0</v>
      </c>
      <c r="T25" s="56">
        <v>0</v>
      </c>
      <c r="U25" s="25">
        <v>0</v>
      </c>
      <c r="V25" s="57">
        <v>0</v>
      </c>
      <c r="W25" s="33">
        <v>0</v>
      </c>
    </row>
    <row r="26" spans="1:23" x14ac:dyDescent="0.2">
      <c r="A26" s="11"/>
      <c r="B26" s="27"/>
      <c r="C26" s="84"/>
      <c r="D26" s="85"/>
      <c r="E26" s="26"/>
      <c r="F26" s="29"/>
      <c r="G26" s="26"/>
      <c r="H26" s="29"/>
      <c r="I26" s="23"/>
      <c r="J26" s="29"/>
      <c r="K26" s="23"/>
      <c r="L26" s="22"/>
      <c r="M26" s="27"/>
      <c r="N26" s="28"/>
      <c r="O26" s="53"/>
      <c r="P26" s="28"/>
      <c r="Q26" s="41"/>
      <c r="R26" s="28"/>
      <c r="S26" s="54"/>
      <c r="T26" s="56"/>
      <c r="U26" s="51"/>
      <c r="V26" s="57"/>
      <c r="W26" s="55"/>
    </row>
    <row r="27" spans="1:23" x14ac:dyDescent="0.2">
      <c r="A27" s="11" t="s">
        <v>16</v>
      </c>
      <c r="B27" s="44">
        <v>20486</v>
      </c>
      <c r="C27" s="81">
        <v>1834</v>
      </c>
      <c r="D27" s="82">
        <f>+C27/B27</f>
        <v>8.9524553353509714E-2</v>
      </c>
      <c r="E27" s="43">
        <v>940</v>
      </c>
      <c r="F27" s="25">
        <v>8.2000000000000003E-2</v>
      </c>
      <c r="G27" s="43">
        <v>565</v>
      </c>
      <c r="H27" s="25">
        <v>9.9000000000000005E-2</v>
      </c>
      <c r="I27" s="43">
        <v>329</v>
      </c>
      <c r="J27" s="25">
        <v>9.8000000000000004E-2</v>
      </c>
      <c r="K27" s="43">
        <v>815</v>
      </c>
      <c r="L27" s="22">
        <v>0.216</v>
      </c>
      <c r="M27" s="27">
        <v>6105</v>
      </c>
      <c r="N27" s="28">
        <v>415</v>
      </c>
      <c r="O27" s="30">
        <v>6.797706797706797E-2</v>
      </c>
      <c r="P27" s="28">
        <v>210.20999999999998</v>
      </c>
      <c r="Q27" s="30">
        <v>0.105</v>
      </c>
      <c r="R27" s="28">
        <v>21.995999999999999</v>
      </c>
      <c r="S27" s="24">
        <v>0.156</v>
      </c>
      <c r="T27" s="56">
        <v>281.23199999999997</v>
      </c>
      <c r="U27" s="25">
        <v>0.372</v>
      </c>
      <c r="V27" s="57">
        <v>162.99199999999999</v>
      </c>
      <c r="W27" s="33">
        <v>0.48799999999999999</v>
      </c>
    </row>
    <row r="28" spans="1:23" x14ac:dyDescent="0.2">
      <c r="A28" s="11" t="s">
        <v>17</v>
      </c>
      <c r="B28" s="44">
        <v>3135</v>
      </c>
      <c r="C28" s="83">
        <v>111</v>
      </c>
      <c r="D28" s="82">
        <f>+C28/B28</f>
        <v>3.5406698564593303E-2</v>
      </c>
      <c r="E28" s="43">
        <v>54</v>
      </c>
      <c r="F28" s="25">
        <v>3.5999999999999997E-2</v>
      </c>
      <c r="G28" s="43">
        <v>57</v>
      </c>
      <c r="H28" s="25">
        <v>4.2000000000000003E-2</v>
      </c>
      <c r="I28" s="43">
        <v>0</v>
      </c>
      <c r="J28" s="25">
        <v>0</v>
      </c>
      <c r="K28" s="43">
        <v>97</v>
      </c>
      <c r="L28" s="22">
        <v>0.16900000000000001</v>
      </c>
      <c r="M28" s="49">
        <v>981</v>
      </c>
      <c r="N28" s="28">
        <v>7</v>
      </c>
      <c r="O28" s="30">
        <v>7.1355759429153924E-3</v>
      </c>
      <c r="P28" s="28">
        <v>0</v>
      </c>
      <c r="Q28" s="30">
        <v>0</v>
      </c>
      <c r="R28" s="28">
        <v>0</v>
      </c>
      <c r="S28" s="24">
        <v>0</v>
      </c>
      <c r="T28" s="56">
        <v>0</v>
      </c>
      <c r="U28" s="25">
        <v>0</v>
      </c>
      <c r="V28" s="57"/>
      <c r="W28" s="33" t="s">
        <v>51</v>
      </c>
    </row>
    <row r="29" spans="1:23" x14ac:dyDescent="0.2">
      <c r="A29" s="11" t="s">
        <v>18</v>
      </c>
      <c r="B29" s="44">
        <v>44537</v>
      </c>
      <c r="C29" s="81">
        <v>3482</v>
      </c>
      <c r="D29" s="82">
        <f>+C29/B29</f>
        <v>7.8182185598491147E-2</v>
      </c>
      <c r="E29" s="45">
        <v>1516</v>
      </c>
      <c r="F29" s="25">
        <v>8.1000000000000003E-2</v>
      </c>
      <c r="G29" s="45">
        <v>1545</v>
      </c>
      <c r="H29" s="25">
        <v>7.0999999999999994E-2</v>
      </c>
      <c r="I29" s="43">
        <v>399</v>
      </c>
      <c r="J29" s="25">
        <v>0.1</v>
      </c>
      <c r="K29" s="45">
        <v>2215</v>
      </c>
      <c r="L29" s="22">
        <v>0.16</v>
      </c>
      <c r="M29" s="27">
        <v>11755</v>
      </c>
      <c r="N29" s="28">
        <v>453</v>
      </c>
      <c r="O29" s="30">
        <v>3.8536792854104635E-2</v>
      </c>
      <c r="P29" s="28">
        <v>193.93099999999998</v>
      </c>
      <c r="Q29" s="30">
        <v>8.8999999999999996E-2</v>
      </c>
      <c r="R29" s="28">
        <v>91.970000000000013</v>
      </c>
      <c r="S29" s="24">
        <v>0.17</v>
      </c>
      <c r="T29" s="56">
        <v>131.583</v>
      </c>
      <c r="U29" s="25">
        <v>6.9000000000000006E-2</v>
      </c>
      <c r="V29" s="57">
        <v>118.14399999999999</v>
      </c>
      <c r="W29" s="33">
        <v>0.28399999999999997</v>
      </c>
    </row>
    <row r="30" spans="1:23" x14ac:dyDescent="0.2">
      <c r="A30" s="11"/>
      <c r="B30" s="27"/>
      <c r="C30" s="84"/>
      <c r="D30" s="85"/>
      <c r="E30" s="26"/>
      <c r="F30" s="29"/>
      <c r="G30" s="26"/>
      <c r="H30" s="29"/>
      <c r="I30" s="23"/>
      <c r="J30" s="29"/>
      <c r="K30" s="23"/>
      <c r="L30" s="22"/>
      <c r="M30" s="27"/>
      <c r="N30" s="28"/>
      <c r="O30" s="53"/>
      <c r="P30" s="28"/>
      <c r="Q30" s="41"/>
      <c r="R30" s="28"/>
      <c r="S30" s="54"/>
      <c r="T30" s="56"/>
      <c r="U30" s="51"/>
      <c r="V30" s="57"/>
      <c r="W30" s="55"/>
    </row>
    <row r="31" spans="1:23" x14ac:dyDescent="0.2">
      <c r="A31" s="11" t="s">
        <v>19</v>
      </c>
      <c r="B31" s="42">
        <v>411</v>
      </c>
      <c r="C31" s="83">
        <v>10</v>
      </c>
      <c r="D31" s="82">
        <f>+C31/B31</f>
        <v>2.4330900243309004E-2</v>
      </c>
      <c r="E31" s="43">
        <v>9</v>
      </c>
      <c r="F31" s="25">
        <v>4.3999999999999997E-2</v>
      </c>
      <c r="G31" s="43">
        <v>1</v>
      </c>
      <c r="H31" s="25">
        <v>7.0000000000000001E-3</v>
      </c>
      <c r="I31" s="31">
        <v>0</v>
      </c>
      <c r="J31" s="25">
        <v>0</v>
      </c>
      <c r="K31" s="43">
        <v>10</v>
      </c>
      <c r="L31" s="22">
        <v>0.185</v>
      </c>
      <c r="M31" s="49">
        <v>130</v>
      </c>
      <c r="N31" s="28">
        <v>0</v>
      </c>
      <c r="O31" s="30">
        <v>0</v>
      </c>
      <c r="P31" s="28">
        <v>0</v>
      </c>
      <c r="Q31" s="30">
        <v>0</v>
      </c>
      <c r="R31" s="28">
        <v>0</v>
      </c>
      <c r="S31" s="24">
        <v>0</v>
      </c>
      <c r="T31" s="56">
        <v>0</v>
      </c>
      <c r="U31" s="25">
        <v>0</v>
      </c>
      <c r="V31" s="57">
        <v>0</v>
      </c>
      <c r="W31" s="33">
        <v>0</v>
      </c>
    </row>
    <row r="32" spans="1:23" x14ac:dyDescent="0.2">
      <c r="A32" s="11" t="s">
        <v>20</v>
      </c>
      <c r="B32" s="44">
        <v>8808</v>
      </c>
      <c r="C32" s="83">
        <v>637</v>
      </c>
      <c r="D32" s="82">
        <f>+C32/B32</f>
        <v>7.232061762034514E-2</v>
      </c>
      <c r="E32" s="43">
        <v>369</v>
      </c>
      <c r="F32" s="25">
        <v>8.4000000000000005E-2</v>
      </c>
      <c r="G32" s="43">
        <v>130</v>
      </c>
      <c r="H32" s="25">
        <v>4.2000000000000003E-2</v>
      </c>
      <c r="I32" s="43">
        <v>138</v>
      </c>
      <c r="J32" s="25">
        <v>0.10199999999999999</v>
      </c>
      <c r="K32" s="43">
        <v>118</v>
      </c>
      <c r="L32" s="22">
        <v>0.104</v>
      </c>
      <c r="M32" s="27">
        <v>2823</v>
      </c>
      <c r="N32" s="28">
        <v>205</v>
      </c>
      <c r="O32" s="30">
        <v>7.2617782500885589E-2</v>
      </c>
      <c r="P32" s="28">
        <v>97.64800000000001</v>
      </c>
      <c r="Q32" s="30">
        <v>0.13600000000000001</v>
      </c>
      <c r="R32" s="28">
        <v>54.032999999999994</v>
      </c>
      <c r="S32" s="24">
        <v>0.58099999999999996</v>
      </c>
      <c r="T32" s="56">
        <v>57.984000000000002</v>
      </c>
      <c r="U32" s="25">
        <v>0.128</v>
      </c>
      <c r="V32" s="57">
        <v>43.902000000000001</v>
      </c>
      <c r="W32" s="33">
        <v>0.16200000000000001</v>
      </c>
    </row>
    <row r="33" spans="1:23" x14ac:dyDescent="0.2">
      <c r="A33" s="11" t="s">
        <v>21</v>
      </c>
      <c r="B33" s="44">
        <v>1648</v>
      </c>
      <c r="C33" s="83">
        <v>36</v>
      </c>
      <c r="D33" s="82">
        <f>+C33/B33</f>
        <v>2.1844660194174758E-2</v>
      </c>
      <c r="E33" s="43">
        <v>36</v>
      </c>
      <c r="F33" s="25">
        <v>3.6999999999999998E-2</v>
      </c>
      <c r="G33" s="43">
        <v>0</v>
      </c>
      <c r="H33" s="25">
        <v>0</v>
      </c>
      <c r="I33" s="43">
        <v>0</v>
      </c>
      <c r="J33" s="25">
        <v>0</v>
      </c>
      <c r="K33" s="43">
        <v>36</v>
      </c>
      <c r="L33" s="22">
        <v>0.08</v>
      </c>
      <c r="M33" s="49">
        <v>402</v>
      </c>
      <c r="N33" s="28">
        <v>0</v>
      </c>
      <c r="O33" s="30">
        <v>0</v>
      </c>
      <c r="P33" s="28">
        <v>0</v>
      </c>
      <c r="Q33" s="30">
        <v>0</v>
      </c>
      <c r="R33" s="28">
        <v>0</v>
      </c>
      <c r="S33" s="24">
        <v>0</v>
      </c>
      <c r="T33" s="56">
        <v>0</v>
      </c>
      <c r="U33" s="25">
        <v>0</v>
      </c>
      <c r="V33" s="57">
        <v>0</v>
      </c>
      <c r="W33" s="33">
        <v>0</v>
      </c>
    </row>
    <row r="34" spans="1:23" x14ac:dyDescent="0.2">
      <c r="A34" s="11"/>
      <c r="B34" s="27"/>
      <c r="C34" s="84"/>
      <c r="D34" s="85"/>
      <c r="E34" s="26"/>
      <c r="F34" s="29"/>
      <c r="G34" s="26"/>
      <c r="H34" s="29"/>
      <c r="I34" s="23"/>
      <c r="J34" s="29"/>
      <c r="K34" s="23"/>
      <c r="L34" s="22"/>
      <c r="M34" s="27"/>
      <c r="N34" s="28"/>
      <c r="O34" s="53"/>
      <c r="P34" s="28"/>
      <c r="Q34" s="41"/>
      <c r="R34" s="28"/>
      <c r="S34" s="54"/>
      <c r="T34" s="56"/>
      <c r="U34" s="51"/>
      <c r="V34" s="57"/>
      <c r="W34" s="55"/>
    </row>
    <row r="35" spans="1:23" x14ac:dyDescent="0.2">
      <c r="A35" s="11" t="s">
        <v>22</v>
      </c>
      <c r="B35" s="44">
        <v>2398</v>
      </c>
      <c r="C35" s="83">
        <v>65</v>
      </c>
      <c r="D35" s="82">
        <f>+C35/B35</f>
        <v>2.7105921601334446E-2</v>
      </c>
      <c r="E35" s="43">
        <v>27</v>
      </c>
      <c r="F35" s="25">
        <v>0.02</v>
      </c>
      <c r="G35" s="43">
        <v>31</v>
      </c>
      <c r="H35" s="25">
        <v>0.05</v>
      </c>
      <c r="I35" s="31">
        <v>7</v>
      </c>
      <c r="J35" s="25">
        <v>1.7000000000000001E-2</v>
      </c>
      <c r="K35" s="43">
        <v>18</v>
      </c>
      <c r="L35" s="22">
        <v>7.6999999999999999E-2</v>
      </c>
      <c r="M35" s="49">
        <v>746</v>
      </c>
      <c r="N35" s="28">
        <v>27</v>
      </c>
      <c r="O35" s="30">
        <v>3.6193029490616625E-2</v>
      </c>
      <c r="P35" s="28">
        <v>18.04</v>
      </c>
      <c r="Q35" s="30">
        <v>8.2000000000000003E-2</v>
      </c>
      <c r="R35" s="28">
        <v>0</v>
      </c>
      <c r="S35" s="24">
        <v>0</v>
      </c>
      <c r="T35" s="56">
        <v>0</v>
      </c>
      <c r="U35" s="25">
        <v>0</v>
      </c>
      <c r="V35" s="57">
        <v>0</v>
      </c>
      <c r="W35" s="33">
        <v>0</v>
      </c>
    </row>
    <row r="36" spans="1:23" x14ac:dyDescent="0.2">
      <c r="A36" s="11" t="s">
        <v>23</v>
      </c>
      <c r="B36" s="44">
        <v>8211</v>
      </c>
      <c r="C36" s="83">
        <v>646</v>
      </c>
      <c r="D36" s="82">
        <f>+C36/B36</f>
        <v>7.8674948240165632E-2</v>
      </c>
      <c r="E36" s="43">
        <v>410</v>
      </c>
      <c r="F36" s="25">
        <v>0.08</v>
      </c>
      <c r="G36" s="43">
        <v>67</v>
      </c>
      <c r="H36" s="25">
        <v>4.5999999999999999E-2</v>
      </c>
      <c r="I36" s="43">
        <v>169</v>
      </c>
      <c r="J36" s="25">
        <v>0.10299999999999999</v>
      </c>
      <c r="K36" s="43">
        <v>331</v>
      </c>
      <c r="L36" s="22">
        <v>0.21</v>
      </c>
      <c r="M36" s="27">
        <v>2162</v>
      </c>
      <c r="N36" s="28">
        <v>100</v>
      </c>
      <c r="O36" s="30">
        <v>4.6253469010175761E-2</v>
      </c>
      <c r="P36" s="28">
        <v>79.727999999999994</v>
      </c>
      <c r="Q36" s="30">
        <v>8.7999999999999995E-2</v>
      </c>
      <c r="R36" s="28">
        <v>57.911999999999999</v>
      </c>
      <c r="S36" s="24">
        <v>0.22800000000000001</v>
      </c>
      <c r="T36" s="56">
        <v>41.964000000000006</v>
      </c>
      <c r="U36" s="25">
        <v>0.26900000000000002</v>
      </c>
      <c r="V36" s="57">
        <v>21.963999999999999</v>
      </c>
      <c r="W36" s="33">
        <v>0.28899999999999998</v>
      </c>
    </row>
    <row r="37" spans="1:23" x14ac:dyDescent="0.2">
      <c r="A37" s="11" t="s">
        <v>24</v>
      </c>
      <c r="B37" s="44">
        <v>18882</v>
      </c>
      <c r="C37" s="83">
        <v>727</v>
      </c>
      <c r="D37" s="82">
        <f>+C37/B37</f>
        <v>3.8502277301133356E-2</v>
      </c>
      <c r="E37" s="43">
        <v>378</v>
      </c>
      <c r="F37" s="25">
        <v>3.1E-2</v>
      </c>
      <c r="G37" s="43">
        <v>239</v>
      </c>
      <c r="H37" s="25">
        <v>7.5999999999999998E-2</v>
      </c>
      <c r="I37" s="43">
        <v>86</v>
      </c>
      <c r="J37" s="25">
        <v>2.4E-2</v>
      </c>
      <c r="K37" s="43">
        <v>463</v>
      </c>
      <c r="L37" s="22">
        <v>0.125</v>
      </c>
      <c r="M37" s="27">
        <v>5242</v>
      </c>
      <c r="N37" s="28">
        <v>109</v>
      </c>
      <c r="O37" s="30">
        <v>2.0793590232735595E-2</v>
      </c>
      <c r="P37" s="28">
        <v>51.082999999999998</v>
      </c>
      <c r="Q37" s="30">
        <v>2.3E-2</v>
      </c>
      <c r="R37" s="28">
        <v>0</v>
      </c>
      <c r="S37" s="24">
        <v>0</v>
      </c>
      <c r="T37" s="56">
        <v>19.904</v>
      </c>
      <c r="U37" s="25">
        <v>3.2000000000000001E-2</v>
      </c>
      <c r="V37" s="57">
        <v>20.033000000000001</v>
      </c>
      <c r="W37" s="33">
        <v>6.7000000000000004E-2</v>
      </c>
    </row>
    <row r="38" spans="1:23" x14ac:dyDescent="0.2">
      <c r="A38" s="11"/>
      <c r="B38" s="27"/>
      <c r="C38" s="84"/>
      <c r="D38" s="85"/>
      <c r="E38" s="26"/>
      <c r="F38" s="29"/>
      <c r="G38" s="26"/>
      <c r="H38" s="29"/>
      <c r="I38" s="23"/>
      <c r="J38" s="29"/>
      <c r="K38" s="23"/>
      <c r="L38" s="22"/>
      <c r="M38" s="27"/>
      <c r="N38" s="28"/>
      <c r="O38" s="53"/>
      <c r="P38" s="28"/>
      <c r="Q38" s="53"/>
      <c r="R38" s="28"/>
      <c r="S38" s="54"/>
      <c r="T38" s="56"/>
      <c r="U38" s="51"/>
      <c r="V38" s="57"/>
      <c r="W38" s="55"/>
    </row>
    <row r="39" spans="1:23" x14ac:dyDescent="0.2">
      <c r="A39" s="11" t="s">
        <v>49</v>
      </c>
      <c r="B39" s="44">
        <v>4776</v>
      </c>
      <c r="C39" s="83">
        <v>547</v>
      </c>
      <c r="D39" s="82">
        <f>+C39/B39</f>
        <v>0.11453098827470687</v>
      </c>
      <c r="E39" s="43">
        <v>451</v>
      </c>
      <c r="F39" s="25">
        <v>0.151</v>
      </c>
      <c r="G39" s="43">
        <v>44</v>
      </c>
      <c r="H39" s="25">
        <v>3.9E-2</v>
      </c>
      <c r="I39" s="43">
        <v>0</v>
      </c>
      <c r="J39" s="25">
        <v>0</v>
      </c>
      <c r="K39" s="43">
        <v>437</v>
      </c>
      <c r="L39" s="22">
        <v>0.32900000000000001</v>
      </c>
      <c r="M39" s="48">
        <v>1246</v>
      </c>
      <c r="N39" s="28">
        <v>55</v>
      </c>
      <c r="O39" s="30">
        <v>4.4141252006420544E-2</v>
      </c>
      <c r="P39" s="28">
        <v>0</v>
      </c>
      <c r="Q39" s="30">
        <v>0</v>
      </c>
      <c r="R39" s="28">
        <v>0</v>
      </c>
      <c r="S39" s="24">
        <v>0</v>
      </c>
      <c r="T39" s="56">
        <v>0</v>
      </c>
      <c r="U39" s="25">
        <v>0</v>
      </c>
      <c r="V39" s="57">
        <v>0</v>
      </c>
      <c r="W39" s="33">
        <v>0</v>
      </c>
    </row>
    <row r="40" spans="1:23" x14ac:dyDescent="0.2">
      <c r="A40" s="11" t="s">
        <v>25</v>
      </c>
      <c r="B40" s="44">
        <v>2027</v>
      </c>
      <c r="C40" s="83">
        <v>754</v>
      </c>
      <c r="D40" s="82">
        <f>+C40/B40</f>
        <v>0.37197829304390723</v>
      </c>
      <c r="E40" s="43">
        <v>552</v>
      </c>
      <c r="F40" s="25">
        <v>0.39700000000000002</v>
      </c>
      <c r="G40" s="43">
        <v>11</v>
      </c>
      <c r="H40" s="25">
        <v>3.6999999999999998E-2</v>
      </c>
      <c r="I40" s="43">
        <v>191</v>
      </c>
      <c r="J40" s="25">
        <v>0.55800000000000005</v>
      </c>
      <c r="K40" s="43">
        <v>287</v>
      </c>
      <c r="L40" s="22">
        <v>0.36899999999999999</v>
      </c>
      <c r="M40" s="50">
        <v>458</v>
      </c>
      <c r="N40" s="28">
        <v>192</v>
      </c>
      <c r="O40" s="30">
        <v>0.41921397379912662</v>
      </c>
      <c r="P40" s="28">
        <v>107.95</v>
      </c>
      <c r="Q40" s="30">
        <v>0.63500000000000001</v>
      </c>
      <c r="R40" s="28">
        <v>0</v>
      </c>
      <c r="S40" s="24">
        <v>0</v>
      </c>
      <c r="T40" s="56">
        <v>22.995000000000001</v>
      </c>
      <c r="U40" s="25">
        <v>0.219</v>
      </c>
      <c r="V40" s="57"/>
      <c r="W40" s="33" t="s">
        <v>51</v>
      </c>
    </row>
    <row r="41" spans="1:23" x14ac:dyDescent="0.2">
      <c r="A41" s="11" t="s">
        <v>26</v>
      </c>
      <c r="B41" s="44">
        <v>1799</v>
      </c>
      <c r="C41" s="83">
        <v>178</v>
      </c>
      <c r="D41" s="82">
        <f>+C41/B41</f>
        <v>9.8943857698721507E-2</v>
      </c>
      <c r="E41" s="43">
        <v>125</v>
      </c>
      <c r="F41" s="25">
        <v>0.13300000000000001</v>
      </c>
      <c r="G41" s="43">
        <v>53</v>
      </c>
      <c r="H41" s="25">
        <v>7.4999999999999997E-2</v>
      </c>
      <c r="I41" s="43">
        <v>0</v>
      </c>
      <c r="J41" s="25">
        <v>0</v>
      </c>
      <c r="K41" s="43">
        <v>145</v>
      </c>
      <c r="L41" s="22">
        <v>0.23499999999999999</v>
      </c>
      <c r="M41" s="49">
        <v>478</v>
      </c>
      <c r="N41" s="28">
        <v>16</v>
      </c>
      <c r="O41" s="30">
        <v>3.3472803347280332E-2</v>
      </c>
      <c r="P41" s="28">
        <v>0</v>
      </c>
      <c r="Q41" s="30">
        <v>0</v>
      </c>
      <c r="R41" s="28">
        <v>0</v>
      </c>
      <c r="S41" s="24">
        <v>0</v>
      </c>
      <c r="T41" s="56">
        <v>0</v>
      </c>
      <c r="U41" s="25">
        <v>0</v>
      </c>
      <c r="V41" s="57">
        <v>0</v>
      </c>
      <c r="W41" s="33">
        <v>0</v>
      </c>
    </row>
    <row r="42" spans="1:23" x14ac:dyDescent="0.2">
      <c r="A42" s="11"/>
      <c r="B42" s="27"/>
      <c r="C42" s="84"/>
      <c r="D42" s="85"/>
      <c r="E42" s="26"/>
      <c r="F42" s="29"/>
      <c r="G42" s="26"/>
      <c r="H42" s="29"/>
      <c r="I42" s="23"/>
      <c r="J42" s="29"/>
      <c r="K42" s="23"/>
      <c r="L42" s="22"/>
      <c r="M42" s="27"/>
      <c r="N42" s="28"/>
      <c r="O42" s="53"/>
      <c r="P42" s="28"/>
      <c r="Q42" s="41"/>
      <c r="R42" s="28"/>
      <c r="S42" s="54"/>
      <c r="T42" s="56"/>
      <c r="U42" s="51"/>
      <c r="V42" s="57"/>
      <c r="W42" s="55"/>
    </row>
    <row r="43" spans="1:23" x14ac:dyDescent="0.2">
      <c r="A43" s="11" t="s">
        <v>27</v>
      </c>
      <c r="B43" s="42">
        <v>995</v>
      </c>
      <c r="C43" s="83">
        <v>21</v>
      </c>
      <c r="D43" s="82">
        <f>+C43/B43</f>
        <v>2.1105527638190954E-2</v>
      </c>
      <c r="E43" s="43">
        <v>17</v>
      </c>
      <c r="F43" s="25">
        <v>3.3000000000000002E-2</v>
      </c>
      <c r="G43" s="43">
        <v>4</v>
      </c>
      <c r="H43" s="25">
        <v>0.01</v>
      </c>
      <c r="I43" s="31">
        <v>0</v>
      </c>
      <c r="J43" s="25">
        <v>0</v>
      </c>
      <c r="K43" s="23">
        <v>21</v>
      </c>
      <c r="L43" s="22">
        <v>0.107</v>
      </c>
      <c r="M43" s="49">
        <v>327</v>
      </c>
      <c r="N43" s="28">
        <v>0</v>
      </c>
      <c r="O43" s="30">
        <v>0</v>
      </c>
      <c r="P43" s="28">
        <v>0</v>
      </c>
      <c r="Q43" s="30">
        <v>0</v>
      </c>
      <c r="R43" s="28">
        <v>0</v>
      </c>
      <c r="S43" s="24">
        <v>0</v>
      </c>
      <c r="T43" s="56">
        <v>0</v>
      </c>
      <c r="U43" s="25">
        <v>0</v>
      </c>
      <c r="V43" s="57">
        <v>0</v>
      </c>
      <c r="W43" s="33">
        <v>0</v>
      </c>
    </row>
    <row r="44" spans="1:23" x14ac:dyDescent="0.2">
      <c r="A44" s="11" t="s">
        <v>28</v>
      </c>
      <c r="B44" s="44">
        <v>3662</v>
      </c>
      <c r="C44" s="83">
        <v>307</v>
      </c>
      <c r="D44" s="82">
        <f>+C44/B44</f>
        <v>8.3833970507919173E-2</v>
      </c>
      <c r="E44" s="43">
        <v>119</v>
      </c>
      <c r="F44" s="25">
        <v>5.0999999999999997E-2</v>
      </c>
      <c r="G44" s="43">
        <v>19</v>
      </c>
      <c r="H44" s="25">
        <v>7.2999999999999995E-2</v>
      </c>
      <c r="I44" s="43">
        <v>169</v>
      </c>
      <c r="J44" s="25">
        <v>0.161</v>
      </c>
      <c r="K44" s="43">
        <v>21</v>
      </c>
      <c r="L44" s="22">
        <v>5.8999999999999997E-2</v>
      </c>
      <c r="M44" s="49">
        <v>951</v>
      </c>
      <c r="N44" s="28">
        <v>71</v>
      </c>
      <c r="O44" s="30">
        <v>7.4658254468980015E-2</v>
      </c>
      <c r="P44" s="28">
        <v>63.8</v>
      </c>
      <c r="Q44" s="30">
        <v>0.11</v>
      </c>
      <c r="R44" s="28">
        <v>14.012</v>
      </c>
      <c r="S44" s="24">
        <v>0.124</v>
      </c>
      <c r="T44" s="56">
        <v>31.970000000000002</v>
      </c>
      <c r="U44" s="25">
        <v>0.115</v>
      </c>
      <c r="V44" s="57">
        <v>24.92</v>
      </c>
      <c r="W44" s="33">
        <v>0.14000000000000001</v>
      </c>
    </row>
    <row r="45" spans="1:23" x14ac:dyDescent="0.2">
      <c r="A45" s="11" t="s">
        <v>29</v>
      </c>
      <c r="B45" s="44">
        <v>28676</v>
      </c>
      <c r="C45" s="81">
        <v>1059</v>
      </c>
      <c r="D45" s="82">
        <f>+C45/B45</f>
        <v>3.6929836797321799E-2</v>
      </c>
      <c r="E45" s="45">
        <v>649</v>
      </c>
      <c r="F45" s="25">
        <v>3.6999999999999998E-2</v>
      </c>
      <c r="G45" s="43">
        <v>229</v>
      </c>
      <c r="H45" s="25">
        <v>3.7999999999999999E-2</v>
      </c>
      <c r="I45" s="43">
        <v>163</v>
      </c>
      <c r="J45" s="25">
        <v>3.2000000000000001E-2</v>
      </c>
      <c r="K45" s="45">
        <v>591</v>
      </c>
      <c r="L45" s="22">
        <v>0.11799999999999999</v>
      </c>
      <c r="M45" s="27">
        <v>7939</v>
      </c>
      <c r="N45" s="28">
        <v>166</v>
      </c>
      <c r="O45" s="30">
        <v>2.0909434437586596E-2</v>
      </c>
      <c r="P45" s="28">
        <v>97.96</v>
      </c>
      <c r="Q45" s="30">
        <v>3.1E-2</v>
      </c>
      <c r="R45" s="28">
        <v>0</v>
      </c>
      <c r="S45" s="24">
        <v>0</v>
      </c>
      <c r="T45" s="56">
        <v>100.32600000000001</v>
      </c>
      <c r="U45" s="25">
        <v>6.9000000000000006E-2</v>
      </c>
      <c r="V45" s="57">
        <v>89.728000000000009</v>
      </c>
      <c r="W45" s="33">
        <v>0.128</v>
      </c>
    </row>
    <row r="46" spans="1:23" x14ac:dyDescent="0.2">
      <c r="A46" s="11"/>
      <c r="B46" s="27"/>
      <c r="C46" s="84"/>
      <c r="D46" s="85"/>
      <c r="E46" s="26"/>
      <c r="F46" s="29"/>
      <c r="G46" s="26"/>
      <c r="H46" s="29"/>
      <c r="I46" s="23"/>
      <c r="J46" s="29"/>
      <c r="K46" s="23"/>
      <c r="L46" s="22"/>
      <c r="M46" s="27"/>
      <c r="N46" s="28"/>
      <c r="O46" s="53"/>
      <c r="P46" s="28"/>
      <c r="Q46" s="41"/>
      <c r="R46" s="28"/>
      <c r="S46" s="54"/>
      <c r="T46" s="56"/>
      <c r="U46" s="51"/>
      <c r="V46" s="57"/>
      <c r="W46" s="55"/>
    </row>
    <row r="47" spans="1:23" x14ac:dyDescent="0.2">
      <c r="A47" s="11" t="s">
        <v>30</v>
      </c>
      <c r="B47" s="44">
        <v>1325</v>
      </c>
      <c r="C47" s="83">
        <v>52</v>
      </c>
      <c r="D47" s="82">
        <f>+C47/B47</f>
        <v>3.9245283018867927E-2</v>
      </c>
      <c r="E47" s="43">
        <v>33</v>
      </c>
      <c r="F47" s="25">
        <v>5.0999999999999997E-2</v>
      </c>
      <c r="G47" s="43">
        <v>19</v>
      </c>
      <c r="H47" s="25">
        <v>3.2000000000000001E-2</v>
      </c>
      <c r="I47" s="43">
        <v>0</v>
      </c>
      <c r="J47" s="25">
        <v>0</v>
      </c>
      <c r="K47" s="43">
        <v>37</v>
      </c>
      <c r="L47" s="22">
        <v>0.152</v>
      </c>
      <c r="M47" s="49">
        <v>456</v>
      </c>
      <c r="N47" s="28">
        <v>7</v>
      </c>
      <c r="O47" s="30">
        <v>1.5350877192982455E-2</v>
      </c>
      <c r="P47" s="28">
        <v>0</v>
      </c>
      <c r="Q47" s="30">
        <v>0</v>
      </c>
      <c r="R47" s="28">
        <v>0</v>
      </c>
      <c r="S47" s="24">
        <v>0</v>
      </c>
      <c r="T47" s="56">
        <v>3.99</v>
      </c>
      <c r="U47" s="25">
        <v>0.114</v>
      </c>
      <c r="V47" s="57">
        <v>0</v>
      </c>
      <c r="W47" s="33">
        <v>0</v>
      </c>
    </row>
    <row r="48" spans="1:23" x14ac:dyDescent="0.2">
      <c r="A48" s="11" t="s">
        <v>40</v>
      </c>
      <c r="B48" s="44">
        <v>94729</v>
      </c>
      <c r="C48" s="81">
        <v>6574</v>
      </c>
      <c r="D48" s="82">
        <f>+C48/B48</f>
        <v>6.939796683169884E-2</v>
      </c>
      <c r="E48" s="45">
        <v>3710</v>
      </c>
      <c r="F48" s="25">
        <v>6.6000000000000003E-2</v>
      </c>
      <c r="G48" s="43">
        <v>1693</v>
      </c>
      <c r="H48" s="25">
        <v>9.1999999999999998E-2</v>
      </c>
      <c r="I48" s="45">
        <v>1136</v>
      </c>
      <c r="J48" s="25">
        <v>5.7000000000000002E-2</v>
      </c>
      <c r="K48" s="45">
        <v>3528</v>
      </c>
      <c r="L48" s="22">
        <v>0.19600000000000001</v>
      </c>
      <c r="M48" s="27">
        <v>23953</v>
      </c>
      <c r="N48" s="28">
        <v>1025</v>
      </c>
      <c r="O48" s="30">
        <v>4.2792134596918968E-2</v>
      </c>
      <c r="P48" s="28">
        <v>661.56799999999998</v>
      </c>
      <c r="Q48" s="30">
        <v>6.4000000000000001E-2</v>
      </c>
      <c r="R48" s="28">
        <v>81.550000000000011</v>
      </c>
      <c r="S48" s="24">
        <v>0.05</v>
      </c>
      <c r="T48" s="56">
        <v>541.077</v>
      </c>
      <c r="U48" s="25">
        <v>0.123</v>
      </c>
      <c r="V48" s="57">
        <v>451.04400000000004</v>
      </c>
      <c r="W48" s="33">
        <v>0.19800000000000001</v>
      </c>
    </row>
    <row r="49" spans="1:23" x14ac:dyDescent="0.2">
      <c r="A49" s="11" t="s">
        <v>31</v>
      </c>
      <c r="B49" s="44">
        <v>3511</v>
      </c>
      <c r="C49" s="83">
        <v>131</v>
      </c>
      <c r="D49" s="82">
        <f>+C49/B49</f>
        <v>3.7311307319851897E-2</v>
      </c>
      <c r="E49" s="43">
        <v>96</v>
      </c>
      <c r="F49" s="25">
        <v>4.4999999999999998E-2</v>
      </c>
      <c r="G49" s="43">
        <v>35</v>
      </c>
      <c r="H49" s="25">
        <v>4.7E-2</v>
      </c>
      <c r="I49" s="43">
        <v>0</v>
      </c>
      <c r="J49" s="25">
        <v>0</v>
      </c>
      <c r="K49" s="43">
        <v>131</v>
      </c>
      <c r="L49" s="22">
        <v>0.14899999999999999</v>
      </c>
      <c r="M49" s="49">
        <v>865</v>
      </c>
      <c r="N49" s="28">
        <v>0</v>
      </c>
      <c r="O49" s="30">
        <v>0</v>
      </c>
      <c r="P49" s="28">
        <v>0</v>
      </c>
      <c r="Q49" s="30">
        <v>0</v>
      </c>
      <c r="R49" s="28">
        <v>0</v>
      </c>
      <c r="S49" s="24">
        <v>0</v>
      </c>
      <c r="T49" s="56">
        <v>0</v>
      </c>
      <c r="U49" s="25">
        <v>0</v>
      </c>
      <c r="V49" s="57">
        <v>0</v>
      </c>
      <c r="W49" s="33">
        <v>0</v>
      </c>
    </row>
    <row r="50" spans="1:23" s="34" customFormat="1" ht="30" customHeight="1" thickBot="1" x14ac:dyDescent="0.25">
      <c r="A50" s="35" t="s">
        <v>32</v>
      </c>
      <c r="B50" s="36">
        <f>SUM(B7:B49)</f>
        <v>631808</v>
      </c>
      <c r="C50" s="36">
        <f>SUM(C7:C49)</f>
        <v>66258</v>
      </c>
      <c r="D50" s="39">
        <f>+C50/B50</f>
        <v>0.10487046697730956</v>
      </c>
      <c r="E50" s="36">
        <v>30152</v>
      </c>
      <c r="F50" s="39">
        <v>8.9610080836899669E-2</v>
      </c>
      <c r="G50" s="36">
        <v>9965</v>
      </c>
      <c r="H50" s="39">
        <v>7.0952536918103756E-2</v>
      </c>
      <c r="I50" s="36">
        <v>25920</v>
      </c>
      <c r="J50" s="39">
        <v>0.16760318394320114</v>
      </c>
      <c r="K50" s="36">
        <v>18842</v>
      </c>
      <c r="L50" s="37">
        <v>0.17496842730852091</v>
      </c>
      <c r="M50" s="36">
        <v>158440</v>
      </c>
      <c r="N50" s="38">
        <v>10509</v>
      </c>
      <c r="O50" s="39">
        <v>6.6327947488008077E-2</v>
      </c>
      <c r="P50" s="36">
        <v>7522.7749999999996</v>
      </c>
      <c r="Q50" s="40">
        <v>0.11455944386069106</v>
      </c>
      <c r="R50" s="38">
        <v>1792.4639999999999</v>
      </c>
      <c r="S50" s="40">
        <v>0.14894997507063321</v>
      </c>
      <c r="T50" s="38">
        <v>3051.5249999999996</v>
      </c>
      <c r="U50" s="40">
        <v>0.13284828036569438</v>
      </c>
      <c r="V50" s="38">
        <v>2234.5699999999997</v>
      </c>
      <c r="W50" s="58">
        <v>0.21663305865244786</v>
      </c>
    </row>
    <row r="51" spans="1:23" ht="15.75" thickTop="1" x14ac:dyDescent="0.2">
      <c r="A51" s="8"/>
      <c r="B51" s="6"/>
      <c r="D51" s="7"/>
      <c r="E51" s="7"/>
      <c r="F51" s="7"/>
      <c r="G51" s="7"/>
      <c r="H51" s="7"/>
      <c r="I51" s="7"/>
      <c r="J51" s="7"/>
      <c r="K51" s="7"/>
      <c r="L51" s="7"/>
      <c r="M51" s="2"/>
    </row>
    <row r="52" spans="1:23" ht="77.25" customHeight="1" x14ac:dyDescent="0.2">
      <c r="D52" s="2"/>
      <c r="E52" s="3"/>
      <c r="F52" s="3"/>
      <c r="G52" s="3"/>
      <c r="H52" s="3"/>
      <c r="I52" s="3"/>
      <c r="J52" s="3"/>
      <c r="K52" s="2"/>
      <c r="L52" s="2"/>
      <c r="M52" s="2"/>
    </row>
    <row r="55" spans="1:23" x14ac:dyDescent="0.2">
      <c r="A55" s="66"/>
    </row>
  </sheetData>
  <mergeCells count="17">
    <mergeCell ref="G4:H4"/>
    <mergeCell ref="I4:J4"/>
    <mergeCell ref="V4:W4"/>
    <mergeCell ref="A1:W1"/>
    <mergeCell ref="M3:M5"/>
    <mergeCell ref="N3:S3"/>
    <mergeCell ref="T3:W3"/>
    <mergeCell ref="N4:O4"/>
    <mergeCell ref="P4:Q4"/>
    <mergeCell ref="R4:S4"/>
    <mergeCell ref="T4:U4"/>
    <mergeCell ref="C4:D4"/>
    <mergeCell ref="B3:B5"/>
    <mergeCell ref="K4:L4"/>
    <mergeCell ref="A3:A5"/>
    <mergeCell ref="C3:L3"/>
    <mergeCell ref="E4:F4"/>
  </mergeCells>
  <phoneticPr fontId="0" type="noConversion"/>
  <printOptions horizontalCentered="1" verticalCentered="1"/>
  <pageMargins left="0.5" right="0.5" top="0.5" bottom="0.5" header="0.5" footer="0.5"/>
  <pageSetup scale="6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1"/>
  <sheetViews>
    <sheetView workbookViewId="0">
      <selection activeCell="F24" sqref="F24"/>
    </sheetView>
  </sheetViews>
  <sheetFormatPr defaultRowHeight="12.75" x14ac:dyDescent="0.2"/>
  <sheetData>
    <row r="1" spans="1:3" x14ac:dyDescent="0.2">
      <c r="A1">
        <v>93</v>
      </c>
      <c r="C1">
        <v>4443</v>
      </c>
    </row>
    <row r="2" spans="1:3" x14ac:dyDescent="0.2">
      <c r="A2">
        <v>49</v>
      </c>
      <c r="C2">
        <v>14763</v>
      </c>
    </row>
    <row r="3" spans="1:3" x14ac:dyDescent="0.2">
      <c r="A3">
        <v>1581</v>
      </c>
      <c r="C3">
        <v>18694</v>
      </c>
    </row>
    <row r="4" spans="1:3" x14ac:dyDescent="0.2">
      <c r="A4">
        <v>2343</v>
      </c>
      <c r="C4">
        <v>25136</v>
      </c>
    </row>
    <row r="5" spans="1:3" x14ac:dyDescent="0.2">
      <c r="A5">
        <v>1537</v>
      </c>
      <c r="C5">
        <v>27974</v>
      </c>
    </row>
    <row r="6" spans="1:3" x14ac:dyDescent="0.2">
      <c r="A6">
        <v>2228</v>
      </c>
      <c r="C6">
        <v>48835</v>
      </c>
    </row>
    <row r="7" spans="1:3" x14ac:dyDescent="0.2">
      <c r="A7">
        <v>3034</v>
      </c>
      <c r="C7">
        <v>69511</v>
      </c>
    </row>
    <row r="8" spans="1:3" x14ac:dyDescent="0.2">
      <c r="A8">
        <v>2798</v>
      </c>
      <c r="C8">
        <v>88785</v>
      </c>
    </row>
    <row r="9" spans="1:3" x14ac:dyDescent="0.2">
      <c r="A9">
        <v>2107</v>
      </c>
    </row>
    <row r="10" spans="1:3" x14ac:dyDescent="0.2">
      <c r="C10">
        <f>SUM(C1:C8)</f>
        <v>298141</v>
      </c>
    </row>
    <row r="11" spans="1:3" x14ac:dyDescent="0.2">
      <c r="A11">
        <f>SUM(A1:A9)</f>
        <v>15770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NJTPA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Licensee</dc:creator>
  <cp:lastModifiedBy>Pecchioli, Victoria</cp:lastModifiedBy>
  <cp:lastPrinted>2023-12-20T20:48:19Z</cp:lastPrinted>
  <dcterms:created xsi:type="dcterms:W3CDTF">1999-09-23T16:00:36Z</dcterms:created>
  <dcterms:modified xsi:type="dcterms:W3CDTF">2023-12-20T20:48:36Z</dcterms:modified>
</cp:coreProperties>
</file>