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-8085" yWindow="2055" windowWidth="23655" windowHeight="13005" tabRatio="347"/>
  </bookViews>
  <sheets>
    <sheet name="dbook" sheetId="1" r:id="rId1"/>
    <sheet name="chart" sheetId="2" r:id="rId2"/>
    <sheet name="Sheet1" sheetId="3" r:id="rId3"/>
  </sheets>
  <externalReferences>
    <externalReference r:id="rId4"/>
  </externalReferences>
  <definedNames>
    <definedName name="_1__123Graph_ACHART_3" hidden="1">'[1]chart makin'!$B$9:$B$20</definedName>
    <definedName name="_2__123Graph_ACHART_4" hidden="1">'[1]chart makin'!$B$26:$B$37</definedName>
    <definedName name="_3__123Graph_BCHART_4" hidden="1">'[1]chart makin'!$C$26:$C$37</definedName>
    <definedName name="_4__123Graph_CCHART_4" hidden="1">'[1]chart makin'!$D$26:$D$37</definedName>
    <definedName name="_5__123Graph_XCHART_4" hidden="1">'[1]chart makin'!$A$26:$A$37</definedName>
    <definedName name="_xlnm._FilterDatabase" localSheetId="2" hidden="1">Sheet1!$E$9:$E$37</definedName>
    <definedName name="_Key1" hidden="1">'[1]chart makin'!$D$26:$D$37</definedName>
    <definedName name="_Order1" hidden="1">0</definedName>
    <definedName name="_Sort" hidden="1">'[1]chart makin'!$A$26:$E$37</definedName>
    <definedName name="_xlnm.Print_Area" localSheetId="0">dbook!$A$1:$M$44</definedName>
  </definedNames>
  <calcPr calcId="162913"/>
</workbook>
</file>

<file path=xl/calcChain.xml><?xml version="1.0" encoding="utf-8"?>
<calcChain xmlns="http://schemas.openxmlformats.org/spreadsheetml/2006/main">
  <c r="G11" i="1" l="1"/>
  <c r="G10" i="1"/>
  <c r="G9" i="1"/>
  <c r="E9" i="1"/>
  <c r="I42" i="1" l="1"/>
  <c r="J42" i="1"/>
  <c r="K42" i="1"/>
  <c r="G42" i="1"/>
  <c r="H42" i="1" s="1"/>
  <c r="F42" i="1"/>
  <c r="I17" i="1"/>
  <c r="I16" i="1"/>
  <c r="I15" i="1"/>
  <c r="J15" i="1"/>
  <c r="J16" i="1"/>
  <c r="J17" i="1"/>
  <c r="K17" i="1"/>
  <c r="K16" i="1"/>
  <c r="K15" i="1"/>
  <c r="K14" i="1"/>
  <c r="K9" i="1"/>
  <c r="F19" i="1"/>
  <c r="F17" i="1"/>
  <c r="F16" i="1"/>
  <c r="F15" i="1"/>
  <c r="F14" i="1"/>
  <c r="F12" i="1"/>
  <c r="F10" i="1"/>
  <c r="F9" i="1"/>
  <c r="F11" i="1"/>
  <c r="E10" i="1"/>
  <c r="E11" i="1"/>
  <c r="I80" i="2" l="1"/>
  <c r="I72" i="2"/>
  <c r="I74" i="2"/>
  <c r="I54" i="2"/>
  <c r="I70" i="2"/>
  <c r="I77" i="2"/>
  <c r="I61" i="2"/>
  <c r="I63" i="2"/>
  <c r="I56" i="2"/>
  <c r="I76" i="2"/>
  <c r="I79" i="2"/>
  <c r="I53" i="2"/>
  <c r="I75" i="2"/>
  <c r="I55" i="2"/>
  <c r="I59" i="2"/>
  <c r="I68" i="2"/>
  <c r="I60" i="2"/>
  <c r="I58" i="2"/>
  <c r="I57" i="2"/>
  <c r="I69" i="2"/>
  <c r="I78" i="2"/>
  <c r="I64" i="2"/>
  <c r="I67" i="2"/>
  <c r="I71" i="2"/>
  <c r="I62" i="2"/>
  <c r="I65" i="2"/>
  <c r="I66" i="2"/>
  <c r="I73" i="2"/>
  <c r="E36" i="1"/>
  <c r="F36" i="1" s="1"/>
  <c r="I14" i="1"/>
  <c r="J14" i="1" s="1"/>
  <c r="I19" i="1"/>
  <c r="J19" i="1" s="1"/>
  <c r="I25" i="1"/>
  <c r="J25" i="1" s="1"/>
  <c r="I28" i="1"/>
  <c r="J28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A1" i="2"/>
  <c r="B1" i="2"/>
  <c r="C1" i="2"/>
  <c r="D1" i="2"/>
  <c r="G25" i="1"/>
  <c r="H25" i="1" s="1"/>
  <c r="G28" i="1"/>
  <c r="H28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19" i="1"/>
  <c r="H19" i="1" s="1"/>
  <c r="G14" i="1"/>
  <c r="H14" i="1" s="1"/>
  <c r="E14" i="1"/>
  <c r="E19" i="1"/>
  <c r="E25" i="1"/>
  <c r="F25" i="1" s="1"/>
  <c r="E28" i="1"/>
  <c r="F28" i="1" s="1"/>
  <c r="E32" i="1"/>
  <c r="F32" i="1" s="1"/>
  <c r="E33" i="1"/>
  <c r="F33" i="1" s="1"/>
  <c r="E34" i="1"/>
  <c r="F34" i="1" s="1"/>
  <c r="E35" i="1"/>
  <c r="F35" i="1" s="1"/>
  <c r="E37" i="1"/>
  <c r="F37" i="1" s="1"/>
  <c r="E38" i="1"/>
  <c r="F38" i="1" s="1"/>
  <c r="E39" i="1"/>
  <c r="F39" i="1" s="1"/>
  <c r="E40" i="1"/>
  <c r="F40" i="1" s="1"/>
  <c r="E41" i="1"/>
  <c r="F41" i="1" s="1"/>
  <c r="E12" i="1"/>
  <c r="E15" i="1"/>
  <c r="E16" i="1"/>
  <c r="E17" i="1"/>
  <c r="E20" i="1"/>
  <c r="F20" i="1" s="1"/>
  <c r="E21" i="1"/>
  <c r="F21" i="1" s="1"/>
  <c r="E22" i="1"/>
  <c r="F22" i="1" s="1"/>
  <c r="E23" i="1"/>
  <c r="F23" i="1" s="1"/>
  <c r="E26" i="1"/>
  <c r="F26" i="1" s="1"/>
  <c r="E29" i="1"/>
  <c r="F29" i="1" s="1"/>
  <c r="E30" i="1"/>
  <c r="F30" i="1" s="1"/>
  <c r="G15" i="1"/>
  <c r="H15" i="1" s="1"/>
  <c r="G16" i="1"/>
  <c r="H16" i="1" s="1"/>
  <c r="G17" i="1"/>
  <c r="H17" i="1" s="1"/>
  <c r="G20" i="1"/>
  <c r="H20" i="1" s="1"/>
  <c r="G21" i="1"/>
  <c r="H21" i="1" s="1"/>
  <c r="G22" i="1"/>
  <c r="H22" i="1" s="1"/>
  <c r="G23" i="1"/>
  <c r="H23" i="1" s="1"/>
  <c r="G26" i="1"/>
  <c r="H26" i="1" s="1"/>
  <c r="G29" i="1"/>
  <c r="H29" i="1" s="1"/>
  <c r="G30" i="1"/>
  <c r="H30" i="1" s="1"/>
  <c r="H10" i="1"/>
  <c r="H11" i="1"/>
  <c r="G12" i="1"/>
  <c r="H12" i="1" s="1"/>
  <c r="H9" i="1"/>
  <c r="K32" i="1"/>
  <c r="I30" i="1"/>
  <c r="J30" i="1" s="1"/>
  <c r="I10" i="1"/>
  <c r="J10" i="1" s="1"/>
  <c r="I11" i="1"/>
  <c r="J11" i="1" s="1"/>
  <c r="I12" i="1"/>
  <c r="J12" i="1" s="1"/>
  <c r="I20" i="1"/>
  <c r="J20" i="1" s="1"/>
  <c r="I21" i="1"/>
  <c r="J21" i="1" s="1"/>
  <c r="I22" i="1"/>
  <c r="J22" i="1" s="1"/>
  <c r="I23" i="1"/>
  <c r="J23" i="1" s="1"/>
  <c r="I26" i="1"/>
  <c r="J26" i="1" s="1"/>
  <c r="I29" i="1"/>
  <c r="J29" i="1" s="1"/>
  <c r="I9" i="1"/>
  <c r="J9" i="1" s="1"/>
  <c r="K41" i="1"/>
  <c r="K35" i="1"/>
  <c r="K36" i="1"/>
  <c r="K37" i="1"/>
  <c r="K38" i="1"/>
  <c r="K39" i="1"/>
  <c r="K40" i="1"/>
  <c r="K34" i="1"/>
  <c r="K29" i="1"/>
  <c r="K28" i="1"/>
  <c r="K26" i="1"/>
  <c r="K20" i="1"/>
  <c r="K21" i="1"/>
  <c r="K22" i="1"/>
  <c r="K23" i="1"/>
  <c r="K25" i="1"/>
  <c r="K33" i="1"/>
  <c r="K19" i="1"/>
  <c r="K10" i="1"/>
  <c r="K11" i="1"/>
  <c r="K12" i="1"/>
  <c r="K30" i="1"/>
  <c r="E42" i="1" l="1"/>
</calcChain>
</file>

<file path=xl/sharedStrings.xml><?xml version="1.0" encoding="utf-8"?>
<sst xmlns="http://schemas.openxmlformats.org/spreadsheetml/2006/main" count="300" uniqueCount="58">
  <si>
    <t>SCHOOL DISTRICT</t>
  </si>
  <si>
    <t>Change</t>
  </si>
  <si>
    <t>Average</t>
  </si>
  <si>
    <t>Berkeley</t>
  </si>
  <si>
    <t>Island Heights</t>
  </si>
  <si>
    <t>Ocean Gate</t>
  </si>
  <si>
    <t>Seaside Heights</t>
  </si>
  <si>
    <t>CENTRAL REGIONAL</t>
  </si>
  <si>
    <t>Eagleswood</t>
  </si>
  <si>
    <t>Little Egg Harbor</t>
  </si>
  <si>
    <t>Tuckerton</t>
  </si>
  <si>
    <t>PINELANDS REGIONAL</t>
  </si>
  <si>
    <t>Beach Haven</t>
  </si>
  <si>
    <t>Long Beach Island</t>
  </si>
  <si>
    <t>Stafford</t>
  </si>
  <si>
    <t>SOUTHERN REGIONAL</t>
  </si>
  <si>
    <t>Lakehurst</t>
  </si>
  <si>
    <t>MANCHESTER</t>
  </si>
  <si>
    <t>Bay Head</t>
  </si>
  <si>
    <t>Lavallette</t>
  </si>
  <si>
    <t>POINT PLEASANT BEACH</t>
  </si>
  <si>
    <t xml:space="preserve">BRICK </t>
  </si>
  <si>
    <t>JACKSON</t>
  </si>
  <si>
    <t>LACEY</t>
  </si>
  <si>
    <t>TOMS RIVER REGIONAL</t>
  </si>
  <si>
    <t>School District</t>
  </si>
  <si>
    <t>Percent</t>
  </si>
  <si>
    <t>Ocean</t>
  </si>
  <si>
    <t>Enrollment</t>
  </si>
  <si>
    <t>PLUMSTED</t>
  </si>
  <si>
    <t>POINT PLEASANT BORO</t>
  </si>
  <si>
    <t>VOCATIONAL TECHNICAL</t>
  </si>
  <si>
    <t>BARNEGAT</t>
  </si>
  <si>
    <t>% Change</t>
  </si>
  <si>
    <t>VO-TECH</t>
  </si>
  <si>
    <t>LAKEWOOD</t>
  </si>
  <si>
    <t>OCEAN COUNTY</t>
  </si>
  <si>
    <t>x</t>
  </si>
  <si>
    <t>2001 - 2011</t>
  </si>
  <si>
    <t>LITTLE EGG HARBOR</t>
  </si>
  <si>
    <t>VO- TECH</t>
  </si>
  <si>
    <t>BAY HEAD</t>
  </si>
  <si>
    <t>ISLAND HEIGHTS</t>
  </si>
  <si>
    <t>BERKELEY</t>
  </si>
  <si>
    <t>TUCKERTON</t>
  </si>
  <si>
    <t>LAVALLETTE</t>
  </si>
  <si>
    <t>PT PLEASANT BCH</t>
  </si>
  <si>
    <t>PT PLEASANT BORO</t>
  </si>
  <si>
    <t>STAFFORD</t>
  </si>
  <si>
    <t>2007-2017</t>
  </si>
  <si>
    <t>2017-2018</t>
  </si>
  <si>
    <t>2007-2008</t>
  </si>
  <si>
    <t>2012-2013</t>
  </si>
  <si>
    <t>Percent Change</t>
  </si>
  <si>
    <t>Ocean County School Enrollment Comparison, 2012 - 2022</t>
  </si>
  <si>
    <t>2012-2017</t>
  </si>
  <si>
    <t>2017-2022</t>
  </si>
  <si>
    <t>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</si>
</sst>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#,##0.0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G Times (W1)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Segoe UI"/>
      <family val="2"/>
      <charset val="1"/>
    </font>
  </fonts>
  <fills count="9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darkGray">
        <fgColor theme="0" tint="-0.2499465926084170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0" tint="-0.14996795556505021"/>
        <bgColor theme="0" tint="-0.24994659260841701"/>
      </patternFill>
    </fill>
    <fill>
      <patternFill patternType="solid">
        <fgColor theme="0" tint="-0.14999847407452621"/>
        <bgColor theme="0" tint="-0.24994659260841701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7" fillId="0" borderId="0"/>
    <xf numFmtId="9" fontId="1" fillId="0" borderId="0" applyFont="0" applyFill="0" applyBorder="0" applyAlignment="0" applyProtection="0"/>
    <xf numFmtId="0" fontId="18" fillId="0" borderId="0"/>
  </cellStyleXfs>
  <cellXfs count="167">
    <xf numFmtId="0" fontId="0" fillId="0" borderId="0" xfId="0"/>
    <xf numFmtId="0" fontId="3" fillId="2" borderId="1" xfId="0" applyFont="1" applyFill="1" applyBorder="1" applyAlignment="1" applyProtection="1">
      <alignment horizontal="left"/>
    </xf>
    <xf numFmtId="164" fontId="0" fillId="0" borderId="0" xfId="5" applyNumberFormat="1" applyFont="1" applyAlignment="1">
      <alignment horizontal="left"/>
    </xf>
    <xf numFmtId="164" fontId="0" fillId="0" borderId="0" xfId="5" applyNumberFormat="1" applyFont="1" applyAlignment="1">
      <alignment horizontal="right"/>
    </xf>
    <xf numFmtId="1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 applyAlignment="1">
      <alignment horizontal="left"/>
    </xf>
    <xf numFmtId="164" fontId="4" fillId="0" borderId="0" xfId="0" applyNumberFormat="1" applyFont="1" applyBorder="1" applyAlignment="1" applyProtection="1">
      <alignment horizontal="right"/>
    </xf>
    <xf numFmtId="37" fontId="4" fillId="0" borderId="0" xfId="0" applyNumberFormat="1" applyFont="1" applyProtection="1"/>
    <xf numFmtId="37" fontId="6" fillId="0" borderId="0" xfId="0" applyNumberFormat="1" applyFont="1" applyProtection="1"/>
    <xf numFmtId="0" fontId="4" fillId="0" borderId="0" xfId="0" applyFont="1" applyAlignment="1">
      <alignment horizontal="left"/>
    </xf>
    <xf numFmtId="37" fontId="5" fillId="0" borderId="0" xfId="0" applyNumberFormat="1" applyFont="1" applyProtection="1"/>
    <xf numFmtId="164" fontId="4" fillId="0" borderId="0" xfId="0" applyNumberFormat="1" applyFont="1" applyProtection="1"/>
    <xf numFmtId="37" fontId="4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 applyProtection="1">
      <alignment horizontal="right"/>
    </xf>
    <xf numFmtId="0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right"/>
    </xf>
    <xf numFmtId="37" fontId="4" fillId="0" borderId="4" xfId="0" applyNumberFormat="1" applyFont="1" applyBorder="1" applyProtection="1"/>
    <xf numFmtId="164" fontId="0" fillId="0" borderId="0" xfId="0" applyNumberFormat="1"/>
    <xf numFmtId="0" fontId="3" fillId="2" borderId="0" xfId="0" applyNumberFormat="1" applyFont="1" applyFill="1" applyAlignment="1" applyProtection="1">
      <alignment horizontal="center"/>
    </xf>
    <xf numFmtId="0" fontId="10" fillId="0" borderId="0" xfId="2" applyBorder="1" applyAlignment="1" applyProtection="1">
      <alignment horizontal="left"/>
    </xf>
    <xf numFmtId="165" fontId="10" fillId="0" borderId="0" xfId="2" applyNumberFormat="1" applyAlignment="1" applyProtection="1">
      <alignment horizontal="right"/>
    </xf>
    <xf numFmtId="165" fontId="10" fillId="0" borderId="0" xfId="2" applyNumberFormat="1" applyBorder="1" applyAlignment="1" applyProtection="1">
      <alignment horizontal="right"/>
    </xf>
    <xf numFmtId="0" fontId="4" fillId="0" borderId="5" xfId="0" applyFont="1" applyBorder="1" applyAlignment="1">
      <alignment horizontal="right"/>
    </xf>
    <xf numFmtId="0" fontId="6" fillId="0" borderId="6" xfId="0" applyFont="1" applyBorder="1"/>
    <xf numFmtId="164" fontId="7" fillId="0" borderId="0" xfId="0" applyNumberFormat="1" applyFont="1" applyBorder="1" applyAlignment="1" applyProtection="1">
      <alignment horizontal="right"/>
    </xf>
    <xf numFmtId="0" fontId="5" fillId="0" borderId="9" xfId="0" applyFont="1" applyBorder="1" applyAlignment="1">
      <alignment horizontal="right"/>
    </xf>
    <xf numFmtId="165" fontId="4" fillId="0" borderId="11" xfId="0" applyNumberFormat="1" applyFont="1" applyBorder="1" applyAlignment="1" applyProtection="1">
      <alignment horizontal="right"/>
    </xf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 applyAlignment="1" applyProtection="1">
      <alignment horizontal="right"/>
    </xf>
    <xf numFmtId="0" fontId="7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Fill="1" applyBorder="1"/>
    <xf numFmtId="0" fontId="9" fillId="0" borderId="0" xfId="0" applyFont="1"/>
    <xf numFmtId="0" fontId="9" fillId="0" borderId="0" xfId="0" applyFont="1" applyFill="1" applyBorder="1"/>
    <xf numFmtId="164" fontId="14" fillId="0" borderId="0" xfId="2" applyNumberFormat="1" applyFont="1" applyFill="1" applyBorder="1" applyAlignment="1" applyProtection="1">
      <alignment horizontal="right"/>
    </xf>
    <xf numFmtId="164" fontId="14" fillId="0" borderId="0" xfId="2" applyNumberFormat="1" applyFont="1" applyBorder="1" applyAlignment="1" applyProtection="1">
      <alignment horizontal="right"/>
    </xf>
    <xf numFmtId="0" fontId="9" fillId="0" borderId="0" xfId="0" applyFont="1" applyFill="1" applyBorder="1" applyProtection="1"/>
    <xf numFmtId="3" fontId="4" fillId="0" borderId="10" xfId="0" applyNumberFormat="1" applyFont="1" applyFill="1" applyBorder="1" applyAlignment="1" applyProtection="1">
      <alignment horizontal="right"/>
    </xf>
    <xf numFmtId="37" fontId="7" fillId="0" borderId="0" xfId="0" applyNumberFormat="1" applyFont="1" applyProtection="1"/>
    <xf numFmtId="0" fontId="16" fillId="0" borderId="0" xfId="0" applyFont="1"/>
    <xf numFmtId="37" fontId="7" fillId="0" borderId="0" xfId="0" applyNumberFormat="1" applyFont="1" applyFill="1" applyBorder="1" applyAlignment="1" applyProtection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6" fillId="3" borderId="9" xfId="0" applyFont="1" applyFill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165" fontId="7" fillId="0" borderId="10" xfId="0" applyNumberFormat="1" applyFont="1" applyBorder="1" applyAlignment="1">
      <alignment horizontal="left"/>
    </xf>
    <xf numFmtId="164" fontId="4" fillId="0" borderId="12" xfId="0" applyNumberFormat="1" applyFont="1" applyBorder="1" applyAlignment="1" applyProtection="1">
      <alignment horizontal="right"/>
    </xf>
    <xf numFmtId="165" fontId="7" fillId="0" borderId="0" xfId="0" applyNumberFormat="1" applyFont="1" applyBorder="1" applyAlignment="1">
      <alignment horizontal="right"/>
    </xf>
    <xf numFmtId="3" fontId="4" fillId="0" borderId="24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</xf>
    <xf numFmtId="3" fontId="7" fillId="0" borderId="16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 applyProtection="1">
      <alignment horizontal="right"/>
    </xf>
    <xf numFmtId="3" fontId="7" fillId="0" borderId="33" xfId="0" applyNumberFormat="1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164" fontId="4" fillId="0" borderId="10" xfId="0" applyNumberFormat="1" applyFont="1" applyFill="1" applyBorder="1" applyAlignment="1" applyProtection="1">
      <alignment horizontal="right"/>
    </xf>
    <xf numFmtId="164" fontId="2" fillId="0" borderId="0" xfId="0" applyNumberFormat="1" applyFont="1"/>
    <xf numFmtId="164" fontId="16" fillId="0" borderId="0" xfId="0" applyNumberFormat="1" applyFont="1"/>
    <xf numFmtId="164" fontId="6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8" xfId="0" applyFont="1" applyBorder="1"/>
    <xf numFmtId="0" fontId="4" fillId="0" borderId="1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65" fontId="4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6" fillId="3" borderId="0" xfId="0" applyFont="1" applyFill="1" applyBorder="1"/>
    <xf numFmtId="0" fontId="8" fillId="3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1" fontId="0" fillId="0" borderId="0" xfId="0" applyNumberFormat="1" applyAlignment="1">
      <alignment horizontal="center"/>
    </xf>
    <xf numFmtId="164" fontId="0" fillId="0" borderId="0" xfId="5" applyNumberFormat="1" applyFont="1"/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25" xfId="0" applyFont="1" applyBorder="1"/>
    <xf numFmtId="3" fontId="6" fillId="0" borderId="40" xfId="0" applyNumberFormat="1" applyFont="1" applyFill="1" applyBorder="1" applyAlignment="1">
      <alignment horizontal="right"/>
    </xf>
    <xf numFmtId="164" fontId="6" fillId="0" borderId="32" xfId="0" applyNumberFormat="1" applyFont="1" applyFill="1" applyBorder="1" applyAlignment="1" applyProtection="1">
      <alignment horizontal="right"/>
    </xf>
    <xf numFmtId="3" fontId="6" fillId="0" borderId="40" xfId="0" applyNumberFormat="1" applyFont="1" applyFill="1" applyBorder="1"/>
    <xf numFmtId="164" fontId="6" fillId="0" borderId="33" xfId="0" applyNumberFormat="1" applyFont="1" applyFill="1" applyBorder="1" applyAlignment="1" applyProtection="1">
      <alignment horizontal="right"/>
    </xf>
    <xf numFmtId="3" fontId="6" fillId="0" borderId="30" xfId="0" applyNumberFormat="1" applyFont="1" applyFill="1" applyBorder="1"/>
    <xf numFmtId="0" fontId="6" fillId="0" borderId="41" xfId="0" applyFont="1" applyBorder="1"/>
    <xf numFmtId="0" fontId="4" fillId="0" borderId="6" xfId="0" applyFont="1" applyBorder="1"/>
    <xf numFmtId="37" fontId="4" fillId="0" borderId="6" xfId="0" applyNumberFormat="1" applyFont="1" applyBorder="1" applyProtection="1"/>
    <xf numFmtId="37" fontId="6" fillId="0" borderId="6" xfId="0" applyNumberFormat="1" applyFont="1" applyBorder="1" applyProtection="1"/>
    <xf numFmtId="37" fontId="7" fillId="0" borderId="6" xfId="0" applyNumberFormat="1" applyFont="1" applyBorder="1" applyProtection="1"/>
    <xf numFmtId="37" fontId="7" fillId="0" borderId="42" xfId="0" applyNumberFormat="1" applyFont="1" applyBorder="1" applyProtection="1"/>
    <xf numFmtId="37" fontId="4" fillId="0" borderId="41" xfId="0" applyNumberFormat="1" applyFont="1" applyBorder="1" applyProtection="1"/>
    <xf numFmtId="0" fontId="6" fillId="0" borderId="42" xfId="0" applyFont="1" applyBorder="1"/>
    <xf numFmtId="3" fontId="4" fillId="0" borderId="3" xfId="0" applyNumberFormat="1" applyFont="1" applyFill="1" applyBorder="1" applyAlignment="1">
      <alignment horizontal="right"/>
    </xf>
    <xf numFmtId="0" fontId="1" fillId="0" borderId="18" xfId="0" applyFont="1" applyBorder="1"/>
    <xf numFmtId="0" fontId="1" fillId="0" borderId="21" xfId="0" applyFont="1" applyBorder="1"/>
    <xf numFmtId="164" fontId="0" fillId="4" borderId="44" xfId="5" applyNumberFormat="1" applyFont="1" applyFill="1" applyBorder="1"/>
    <xf numFmtId="0" fontId="6" fillId="6" borderId="43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6" fillId="0" borderId="45" xfId="0" applyFont="1" applyBorder="1" applyAlignment="1">
      <alignment horizontal="left"/>
    </xf>
    <xf numFmtId="1" fontId="13" fillId="0" borderId="3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12" fillId="0" borderId="40" xfId="0" applyNumberFormat="1" applyFont="1" applyFill="1" applyBorder="1" applyAlignment="1" applyProtection="1">
      <alignment horizontal="right"/>
    </xf>
    <xf numFmtId="0" fontId="7" fillId="7" borderId="15" xfId="0" applyFont="1" applyFill="1" applyBorder="1" applyAlignment="1">
      <alignment horizontal="left"/>
    </xf>
    <xf numFmtId="3" fontId="7" fillId="7" borderId="20" xfId="0" applyNumberFormat="1" applyFont="1" applyFill="1" applyBorder="1" applyAlignment="1" applyProtection="1">
      <alignment horizontal="right"/>
    </xf>
    <xf numFmtId="3" fontId="7" fillId="7" borderId="17" xfId="0" applyNumberFormat="1" applyFont="1" applyFill="1" applyBorder="1" applyAlignment="1" applyProtection="1">
      <alignment horizontal="right"/>
    </xf>
    <xf numFmtId="3" fontId="7" fillId="7" borderId="18" xfId="0" applyNumberFormat="1" applyFont="1" applyFill="1" applyBorder="1" applyAlignment="1" applyProtection="1">
      <alignment horizontal="right"/>
    </xf>
    <xf numFmtId="3" fontId="7" fillId="7" borderId="12" xfId="0" applyNumberFormat="1" applyFont="1" applyFill="1" applyBorder="1" applyAlignment="1">
      <alignment horizontal="right"/>
    </xf>
    <xf numFmtId="164" fontId="7" fillId="7" borderId="12" xfId="0" applyNumberFormat="1" applyFont="1" applyFill="1" applyBorder="1" applyAlignment="1" applyProtection="1">
      <alignment horizontal="right"/>
    </xf>
    <xf numFmtId="1" fontId="15" fillId="7" borderId="21" xfId="0" applyNumberFormat="1" applyFont="1" applyFill="1" applyBorder="1" applyAlignment="1" applyProtection="1">
      <alignment horizontal="right"/>
    </xf>
    <xf numFmtId="3" fontId="7" fillId="7" borderId="7" xfId="0" applyNumberFormat="1" applyFont="1" applyFill="1" applyBorder="1" applyAlignment="1">
      <alignment horizontal="right"/>
    </xf>
    <xf numFmtId="3" fontId="7" fillId="7" borderId="31" xfId="0" applyNumberFormat="1" applyFont="1" applyFill="1" applyBorder="1" applyAlignment="1" applyProtection="1">
      <alignment horizontal="right"/>
    </xf>
    <xf numFmtId="0" fontId="7" fillId="7" borderId="37" xfId="0" applyFont="1" applyFill="1" applyBorder="1" applyAlignment="1">
      <alignment horizontal="left"/>
    </xf>
    <xf numFmtId="3" fontId="7" fillId="7" borderId="0" xfId="0" applyNumberFormat="1" applyFont="1" applyFill="1" applyBorder="1" applyAlignment="1" applyProtection="1">
      <alignment horizontal="right"/>
    </xf>
    <xf numFmtId="3" fontId="7" fillId="7" borderId="19" xfId="0" applyNumberFormat="1" applyFont="1" applyFill="1" applyBorder="1" applyAlignment="1" applyProtection="1">
      <alignment horizontal="right"/>
    </xf>
    <xf numFmtId="3" fontId="7" fillId="7" borderId="0" xfId="0" applyNumberFormat="1" applyFont="1" applyFill="1" applyBorder="1" applyAlignment="1">
      <alignment horizontal="right"/>
    </xf>
    <xf numFmtId="164" fontId="7" fillId="7" borderId="0" xfId="0" applyNumberFormat="1" applyFont="1" applyFill="1" applyBorder="1" applyAlignment="1" applyProtection="1">
      <alignment horizontal="right"/>
    </xf>
    <xf numFmtId="1" fontId="15" fillId="7" borderId="3" xfId="0" applyNumberFormat="1" applyFont="1" applyFill="1" applyBorder="1" applyAlignment="1" applyProtection="1">
      <alignment horizontal="right"/>
    </xf>
    <xf numFmtId="3" fontId="7" fillId="7" borderId="1" xfId="0" applyNumberFormat="1" applyFont="1" applyFill="1" applyBorder="1" applyAlignment="1">
      <alignment horizontal="right"/>
    </xf>
    <xf numFmtId="3" fontId="7" fillId="7" borderId="38" xfId="0" applyNumberFormat="1" applyFont="1" applyFill="1" applyBorder="1" applyAlignment="1" applyProtection="1">
      <alignment horizontal="right"/>
    </xf>
    <xf numFmtId="0" fontId="7" fillId="7" borderId="35" xfId="0" applyFont="1" applyFill="1" applyBorder="1" applyAlignment="1">
      <alignment horizontal="left"/>
    </xf>
    <xf numFmtId="3" fontId="7" fillId="7" borderId="24" xfId="0" applyNumberFormat="1" applyFont="1" applyFill="1" applyBorder="1" applyAlignment="1" applyProtection="1">
      <alignment horizontal="right"/>
    </xf>
    <xf numFmtId="0" fontId="7" fillId="7" borderId="39" xfId="0" applyFont="1" applyFill="1" applyBorder="1" applyAlignment="1">
      <alignment horizontal="left"/>
    </xf>
    <xf numFmtId="0" fontId="6" fillId="8" borderId="34" xfId="0" applyFont="1" applyFill="1" applyBorder="1"/>
    <xf numFmtId="0" fontId="7" fillId="8" borderId="22" xfId="0" applyFont="1" applyFill="1" applyBorder="1"/>
    <xf numFmtId="0" fontId="6" fillId="8" borderId="23" xfId="0" applyFont="1" applyFill="1" applyBorder="1"/>
    <xf numFmtId="0" fontId="6" fillId="8" borderId="22" xfId="0" applyFont="1" applyFill="1" applyBorder="1"/>
    <xf numFmtId="0" fontId="6" fillId="8" borderId="11" xfId="0" applyFont="1" applyFill="1" applyBorder="1"/>
    <xf numFmtId="0" fontId="6" fillId="8" borderId="5" xfId="0" applyFont="1" applyFill="1" applyBorder="1"/>
    <xf numFmtId="0" fontId="6" fillId="8" borderId="35" xfId="0" applyFont="1" applyFill="1" applyBorder="1"/>
    <xf numFmtId="0" fontId="6" fillId="8" borderId="35" xfId="0" applyFont="1" applyFill="1" applyBorder="1" applyAlignment="1">
      <alignment horizontal="right"/>
    </xf>
    <xf numFmtId="0" fontId="6" fillId="8" borderId="3" xfId="0" applyFont="1" applyFill="1" applyBorder="1"/>
    <xf numFmtId="0" fontId="6" fillId="8" borderId="0" xfId="0" applyFont="1" applyFill="1" applyBorder="1" applyAlignment="1">
      <alignment horizontal="right"/>
    </xf>
    <xf numFmtId="0" fontId="6" fillId="8" borderId="3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right"/>
    </xf>
    <xf numFmtId="0" fontId="6" fillId="8" borderId="24" xfId="0" applyFont="1" applyFill="1" applyBorder="1" applyAlignment="1">
      <alignment horizontal="right"/>
    </xf>
    <xf numFmtId="0" fontId="8" fillId="8" borderId="35" xfId="0" applyFont="1" applyFill="1" applyBorder="1" applyAlignment="1">
      <alignment horizontal="left"/>
    </xf>
    <xf numFmtId="0" fontId="6" fillId="8" borderId="36" xfId="0" applyFont="1" applyFill="1" applyBorder="1" applyAlignment="1">
      <alignment horizontal="right"/>
    </xf>
    <xf numFmtId="0" fontId="7" fillId="8" borderId="27" xfId="0" applyFont="1" applyFill="1" applyBorder="1" applyAlignment="1">
      <alignment horizontal="right"/>
    </xf>
    <xf numFmtId="0" fontId="6" fillId="8" borderId="28" xfId="0" applyFont="1" applyFill="1" applyBorder="1" applyAlignment="1">
      <alignment horizontal="right"/>
    </xf>
    <xf numFmtId="0" fontId="6" fillId="8" borderId="27" xfId="0" applyFont="1" applyFill="1" applyBorder="1" applyAlignment="1">
      <alignment horizontal="right"/>
    </xf>
    <xf numFmtId="0" fontId="6" fillId="8" borderId="29" xfId="0" applyFont="1" applyFill="1" applyBorder="1" applyAlignment="1">
      <alignment horizontal="right"/>
    </xf>
    <xf numFmtId="0" fontId="6" fillId="8" borderId="30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7">
    <cellStyle name="Currency 2" xfId="1"/>
    <cellStyle name="Hyperlink" xfId="2" builtinId="8"/>
    <cellStyle name="Normal" xfId="0" builtinId="0"/>
    <cellStyle name="Normal 2" xfId="3"/>
    <cellStyle name="Normal 3" xfId="4"/>
    <cellStyle name="Normal 4" xfId="6"/>
    <cellStyle name="Percent" xfId="5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%"/>
      <fill>
        <patternFill patternType="solid">
          <fgColor theme="0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theme="0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56115107913667"/>
          <c:y val="0.17037888668824372"/>
          <c:w val="0.65467625899280579"/>
          <c:h val="0.801302996769792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chart!$H$1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chart!$G$2:$G$15</c:f>
              <c:strCache>
                <c:ptCount val="14"/>
                <c:pt idx="0">
                  <c:v>TOMS RIVER REGIONAL</c:v>
                </c:pt>
                <c:pt idx="1">
                  <c:v>BRICK </c:v>
                </c:pt>
                <c:pt idx="2">
                  <c:v>JACKSON</c:v>
                </c:pt>
                <c:pt idx="3">
                  <c:v>LAKEWOOD</c:v>
                </c:pt>
                <c:pt idx="4">
                  <c:v>LACEY</c:v>
                </c:pt>
                <c:pt idx="5">
                  <c:v>BARNEGAT</c:v>
                </c:pt>
                <c:pt idx="6">
                  <c:v>MANCHESTER</c:v>
                </c:pt>
                <c:pt idx="7">
                  <c:v>SOUTHERN REGIONAL</c:v>
                </c:pt>
                <c:pt idx="8">
                  <c:v>POINT PLEASANT BORO</c:v>
                </c:pt>
                <c:pt idx="9">
                  <c:v>CENTRAL REGIONAL</c:v>
                </c:pt>
                <c:pt idx="10">
                  <c:v>PINELANDS REGIONAL</c:v>
                </c:pt>
                <c:pt idx="11">
                  <c:v>PLUMSTED</c:v>
                </c:pt>
                <c:pt idx="12">
                  <c:v>VOCATIONAL TECHNICAL</c:v>
                </c:pt>
                <c:pt idx="13">
                  <c:v>POINT PLEASANT BEACH</c:v>
                </c:pt>
              </c:strCache>
            </c:strRef>
          </c:cat>
          <c:val>
            <c:numRef>
              <c:f>chart!$H$2:$H$15</c:f>
              <c:numCache>
                <c:formatCode>General</c:formatCode>
                <c:ptCount val="14"/>
                <c:pt idx="0">
                  <c:v>16777</c:v>
                </c:pt>
                <c:pt idx="1">
                  <c:v>9774</c:v>
                </c:pt>
                <c:pt idx="2">
                  <c:v>9391.5</c:v>
                </c:pt>
                <c:pt idx="3">
                  <c:v>5229</c:v>
                </c:pt>
                <c:pt idx="4">
                  <c:v>4586.5</c:v>
                </c:pt>
                <c:pt idx="5">
                  <c:v>3179.5</c:v>
                </c:pt>
                <c:pt idx="6">
                  <c:v>3149.5</c:v>
                </c:pt>
                <c:pt idx="7">
                  <c:v>3037.5</c:v>
                </c:pt>
                <c:pt idx="8">
                  <c:v>2943.5</c:v>
                </c:pt>
                <c:pt idx="9">
                  <c:v>1960.5</c:v>
                </c:pt>
                <c:pt idx="10">
                  <c:v>1707</c:v>
                </c:pt>
                <c:pt idx="11">
                  <c:v>1555</c:v>
                </c:pt>
                <c:pt idx="12">
                  <c:v>1195</c:v>
                </c:pt>
                <c:pt idx="13">
                  <c:v>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F-479E-A290-21E2B2B28443}"/>
            </c:ext>
          </c:extLst>
        </c:ser>
        <c:ser>
          <c:idx val="1"/>
          <c:order val="1"/>
          <c:tx>
            <c:strRef>
              <c:f>chart!$I$1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chart!$G$2:$G$15</c:f>
              <c:strCache>
                <c:ptCount val="14"/>
                <c:pt idx="0">
                  <c:v>TOMS RIVER REGIONAL</c:v>
                </c:pt>
                <c:pt idx="1">
                  <c:v>BRICK </c:v>
                </c:pt>
                <c:pt idx="2">
                  <c:v>JACKSON</c:v>
                </c:pt>
                <c:pt idx="3">
                  <c:v>LAKEWOOD</c:v>
                </c:pt>
                <c:pt idx="4">
                  <c:v>LACEY</c:v>
                </c:pt>
                <c:pt idx="5">
                  <c:v>BARNEGAT</c:v>
                </c:pt>
                <c:pt idx="6">
                  <c:v>MANCHESTER</c:v>
                </c:pt>
                <c:pt idx="7">
                  <c:v>SOUTHERN REGIONAL</c:v>
                </c:pt>
                <c:pt idx="8">
                  <c:v>POINT PLEASANT BORO</c:v>
                </c:pt>
                <c:pt idx="9">
                  <c:v>CENTRAL REGIONAL</c:v>
                </c:pt>
                <c:pt idx="10">
                  <c:v>PINELANDS REGIONAL</c:v>
                </c:pt>
                <c:pt idx="11">
                  <c:v>PLUMSTED</c:v>
                </c:pt>
                <c:pt idx="12">
                  <c:v>VOCATIONAL TECHNICAL</c:v>
                </c:pt>
                <c:pt idx="13">
                  <c:v>POINT PLEASANT BEACH</c:v>
                </c:pt>
              </c:strCache>
            </c:strRef>
          </c:cat>
          <c:val>
            <c:numRef>
              <c:f>chart!$I$2:$I$15</c:f>
              <c:numCache>
                <c:formatCode>General</c:formatCode>
                <c:ptCount val="14"/>
                <c:pt idx="0">
                  <c:v>15620</c:v>
                </c:pt>
                <c:pt idx="1">
                  <c:v>8753</c:v>
                </c:pt>
                <c:pt idx="2">
                  <c:v>8453</c:v>
                </c:pt>
                <c:pt idx="3">
                  <c:v>5853.5</c:v>
                </c:pt>
                <c:pt idx="4">
                  <c:v>4012</c:v>
                </c:pt>
                <c:pt idx="5">
                  <c:v>3097</c:v>
                </c:pt>
                <c:pt idx="6">
                  <c:v>2944</c:v>
                </c:pt>
                <c:pt idx="7">
                  <c:v>2853</c:v>
                </c:pt>
                <c:pt idx="8">
                  <c:v>2719.5</c:v>
                </c:pt>
                <c:pt idx="9">
                  <c:v>2041</c:v>
                </c:pt>
                <c:pt idx="10">
                  <c:v>1568.5</c:v>
                </c:pt>
                <c:pt idx="11">
                  <c:v>1377.5</c:v>
                </c:pt>
                <c:pt idx="12">
                  <c:v>1361.5</c:v>
                </c:pt>
                <c:pt idx="13">
                  <c:v>744.5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F-479E-A290-21E2B2B28443}"/>
            </c:ext>
          </c:extLst>
        </c:ser>
        <c:ser>
          <c:idx val="2"/>
          <c:order val="2"/>
          <c:tx>
            <c:strRef>
              <c:f>chart!$J$1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chart!$G$2:$G$15</c:f>
              <c:strCache>
                <c:ptCount val="14"/>
                <c:pt idx="0">
                  <c:v>TOMS RIVER REGIONAL</c:v>
                </c:pt>
                <c:pt idx="1">
                  <c:v>BRICK </c:v>
                </c:pt>
                <c:pt idx="2">
                  <c:v>JACKSON</c:v>
                </c:pt>
                <c:pt idx="3">
                  <c:v>LAKEWOOD</c:v>
                </c:pt>
                <c:pt idx="4">
                  <c:v>LACEY</c:v>
                </c:pt>
                <c:pt idx="5">
                  <c:v>BARNEGAT</c:v>
                </c:pt>
                <c:pt idx="6">
                  <c:v>MANCHESTER</c:v>
                </c:pt>
                <c:pt idx="7">
                  <c:v>SOUTHERN REGIONAL</c:v>
                </c:pt>
                <c:pt idx="8">
                  <c:v>POINT PLEASANT BORO</c:v>
                </c:pt>
                <c:pt idx="9">
                  <c:v>CENTRAL REGIONAL</c:v>
                </c:pt>
                <c:pt idx="10">
                  <c:v>PINELANDS REGIONAL</c:v>
                </c:pt>
                <c:pt idx="11">
                  <c:v>PLUMSTED</c:v>
                </c:pt>
                <c:pt idx="12">
                  <c:v>VOCATIONAL TECHNICAL</c:v>
                </c:pt>
                <c:pt idx="13">
                  <c:v>POINT PLEASANT BEACH</c:v>
                </c:pt>
              </c:strCache>
            </c:strRef>
          </c:cat>
          <c:val>
            <c:numRef>
              <c:f>chart!$J$2:$J$15</c:f>
              <c:numCache>
                <c:formatCode>General</c:formatCode>
                <c:ptCount val="14"/>
                <c:pt idx="0">
                  <c:v>14299</c:v>
                </c:pt>
                <c:pt idx="1">
                  <c:v>8155.5</c:v>
                </c:pt>
                <c:pt idx="2">
                  <c:v>7511</c:v>
                </c:pt>
                <c:pt idx="3">
                  <c:v>4529.5</c:v>
                </c:pt>
                <c:pt idx="4">
                  <c:v>3768.5</c:v>
                </c:pt>
                <c:pt idx="5">
                  <c:v>3595</c:v>
                </c:pt>
                <c:pt idx="6">
                  <c:v>2746.5</c:v>
                </c:pt>
                <c:pt idx="7">
                  <c:v>2710.5</c:v>
                </c:pt>
                <c:pt idx="8">
                  <c:v>2677</c:v>
                </c:pt>
                <c:pt idx="9">
                  <c:v>2268.5</c:v>
                </c:pt>
                <c:pt idx="10">
                  <c:v>1547</c:v>
                </c:pt>
                <c:pt idx="11">
                  <c:v>1097.5</c:v>
                </c:pt>
                <c:pt idx="12">
                  <c:v>1384.5</c:v>
                </c:pt>
                <c:pt idx="13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F-479E-A290-21E2B2B2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02304"/>
        <c:axId val="111236992"/>
      </c:barChart>
      <c:catAx>
        <c:axId val="11120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36992"/>
        <c:crosses val="autoZero"/>
        <c:auto val="1"/>
        <c:lblAlgn val="ctr"/>
        <c:lblOffset val="100"/>
        <c:tickMarkSkip val="1"/>
        <c:noMultiLvlLbl val="0"/>
      </c:catAx>
      <c:valAx>
        <c:axId val="1112369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Thousands</a:t>
                </a:r>
              </a:p>
            </c:rich>
          </c:tx>
          <c:layout>
            <c:manualLayout>
              <c:xMode val="edge"/>
              <c:yMode val="edge"/>
              <c:x val="2.0176787692462849E-2"/>
              <c:y val="0.13638092601914706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02304"/>
        <c:crosses val="autoZero"/>
        <c:crossBetween val="between"/>
        <c:majorUnit val="5000"/>
      </c:valAx>
      <c:spPr>
        <a:noFill/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4019559734426787"/>
          <c:y val="0.80783902474592473"/>
          <c:w val="0.22692571306378662"/>
          <c:h val="0.16610190256739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1.1499999999999999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940362522421636"/>
          <c:y val="0.13467504336287067"/>
          <c:w val="0.45939486817218511"/>
          <c:h val="0.823264910158977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cat>
            <c:strRef>
              <c:f>chart!$G$85:$G$99</c:f>
              <c:strCache>
                <c:ptCount val="15"/>
                <c:pt idx="0">
                  <c:v>Island Heights</c:v>
                </c:pt>
                <c:pt idx="1">
                  <c:v>Berkeley</c:v>
                </c:pt>
                <c:pt idx="2">
                  <c:v>Beach Haven</c:v>
                </c:pt>
                <c:pt idx="3">
                  <c:v>VOCATIONAL TECHNICAL</c:v>
                </c:pt>
                <c:pt idx="4">
                  <c:v>CENTRAL REGIONAL</c:v>
                </c:pt>
                <c:pt idx="5">
                  <c:v>BARNEGAT</c:v>
                </c:pt>
                <c:pt idx="6">
                  <c:v>Eagleswood</c:v>
                </c:pt>
                <c:pt idx="7">
                  <c:v>Little Egg Harbor</c:v>
                </c:pt>
                <c:pt idx="8">
                  <c:v>Lavallette</c:v>
                </c:pt>
                <c:pt idx="9">
                  <c:v>Bay Head</c:v>
                </c:pt>
                <c:pt idx="10">
                  <c:v>SOUTHERN REGIONAL</c:v>
                </c:pt>
                <c:pt idx="11">
                  <c:v>Seaside Heights</c:v>
                </c:pt>
                <c:pt idx="12">
                  <c:v>LAKEWOOD</c:v>
                </c:pt>
                <c:pt idx="13">
                  <c:v>Tuckerton</c:v>
                </c:pt>
                <c:pt idx="14">
                  <c:v>Ocean Gate</c:v>
                </c:pt>
              </c:strCache>
            </c:strRef>
          </c:cat>
          <c:val>
            <c:numRef>
              <c:f>chart!$H$85:$H$99</c:f>
              <c:numCache>
                <c:formatCode>0.0%</c:formatCode>
                <c:ptCount val="15"/>
                <c:pt idx="0">
                  <c:v>0.21100917431192662</c:v>
                </c:pt>
                <c:pt idx="1">
                  <c:v>0.2014851485148515</c:v>
                </c:pt>
                <c:pt idx="2">
                  <c:v>0.16129032258064516</c:v>
                </c:pt>
                <c:pt idx="3">
                  <c:v>0.15857740585774058</c:v>
                </c:pt>
                <c:pt idx="4">
                  <c:v>0.15710277990308594</c:v>
                </c:pt>
                <c:pt idx="5">
                  <c:v>0.13068092467369083</c:v>
                </c:pt>
                <c:pt idx="6">
                  <c:v>7.746478873239436E-2</c:v>
                </c:pt>
                <c:pt idx="7">
                  <c:v>-4.2672655811341942E-2</c:v>
                </c:pt>
                <c:pt idx="8">
                  <c:v>-7.1856287425149698E-2</c:v>
                </c:pt>
                <c:pt idx="9">
                  <c:v>-7.5187969924812026E-2</c:v>
                </c:pt>
                <c:pt idx="10">
                  <c:v>-0.10765432098765432</c:v>
                </c:pt>
                <c:pt idx="11">
                  <c:v>-0.12173913043478261</c:v>
                </c:pt>
                <c:pt idx="12">
                  <c:v>-0.13377318799005547</c:v>
                </c:pt>
                <c:pt idx="13">
                  <c:v>-0.1855072463768116</c:v>
                </c:pt>
                <c:pt idx="14">
                  <c:v>-0.22641509433962265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D-4BEF-9B32-60B3DC475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47593344"/>
        <c:axId val="47594880"/>
      </c:barChart>
      <c:catAx>
        <c:axId val="47593344"/>
        <c:scaling>
          <c:orientation val="maxMin"/>
        </c:scaling>
        <c:delete val="0"/>
        <c:axPos val="l"/>
        <c:numFmt formatCode="0" sourceLinked="0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n-US"/>
          </a:p>
        </c:txPr>
        <c:crossAx val="47594880"/>
        <c:crosses val="autoZero"/>
        <c:auto val="1"/>
        <c:lblAlgn val="ctr"/>
        <c:lblOffset val="100"/>
        <c:noMultiLvlLbl val="0"/>
      </c:catAx>
      <c:valAx>
        <c:axId val="47594880"/>
        <c:scaling>
          <c:orientation val="minMax"/>
          <c:max val="0.30000000000000004"/>
          <c:min val="-0.30000000000000004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7593344"/>
        <c:crosses val="autoZero"/>
        <c:crossBetween val="between"/>
        <c:minorUnit val="0.1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chart!$B$21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chart!$A$22:$A$36</c:f>
              <c:strCache>
                <c:ptCount val="15"/>
                <c:pt idx="0">
                  <c:v>BAY HEAD</c:v>
                </c:pt>
                <c:pt idx="1">
                  <c:v>LAKEWOOD</c:v>
                </c:pt>
                <c:pt idx="2">
                  <c:v>BARNEGAT</c:v>
                </c:pt>
                <c:pt idx="3">
                  <c:v>ISLAND HEIGHTS</c:v>
                </c:pt>
                <c:pt idx="4">
                  <c:v>BERKELEY</c:v>
                </c:pt>
                <c:pt idx="5">
                  <c:v>TUCKERTON</c:v>
                </c:pt>
                <c:pt idx="6">
                  <c:v>VO-TECH</c:v>
                </c:pt>
                <c:pt idx="7">
                  <c:v>LAVALLETTE</c:v>
                </c:pt>
                <c:pt idx="8">
                  <c:v>JACKSON</c:v>
                </c:pt>
                <c:pt idx="9">
                  <c:v>PT PLEASANT BCH</c:v>
                </c:pt>
                <c:pt idx="10">
                  <c:v>MANCHESTER</c:v>
                </c:pt>
                <c:pt idx="11">
                  <c:v>PT PLEASANT BORO</c:v>
                </c:pt>
                <c:pt idx="12">
                  <c:v>TOMS RIVER REGIONAL</c:v>
                </c:pt>
                <c:pt idx="13">
                  <c:v>CENTRAL REGIONAL</c:v>
                </c:pt>
                <c:pt idx="14">
                  <c:v>LACEY</c:v>
                </c:pt>
              </c:strCache>
            </c:strRef>
          </c:cat>
          <c:val>
            <c:numRef>
              <c:f>chart!$B$22:$B$36</c:f>
              <c:numCache>
                <c:formatCode>0.0%</c:formatCode>
                <c:ptCount val="15"/>
                <c:pt idx="0">
                  <c:v>0.4</c:v>
                </c:pt>
                <c:pt idx="1">
                  <c:v>0.34820345310312645</c:v>
                </c:pt>
                <c:pt idx="2">
                  <c:v>0.26064464783127733</c:v>
                </c:pt>
                <c:pt idx="3">
                  <c:v>0.1553398058252427</c:v>
                </c:pt>
                <c:pt idx="4">
                  <c:v>0.11221814368117462</c:v>
                </c:pt>
                <c:pt idx="5">
                  <c:v>6.6889632107023408E-2</c:v>
                </c:pt>
                <c:pt idx="6">
                  <c:v>-3.3677593174674447E-2</c:v>
                </c:pt>
                <c:pt idx="7">
                  <c:v>-3.4965034965034968E-2</c:v>
                </c:pt>
                <c:pt idx="8">
                  <c:v>-7.7980688497061287E-2</c:v>
                </c:pt>
                <c:pt idx="9">
                  <c:v>-8.964365256124722E-2</c:v>
                </c:pt>
                <c:pt idx="10">
                  <c:v>-9.6827544730115775E-2</c:v>
                </c:pt>
                <c:pt idx="11">
                  <c:v>-0.10130200063512226</c:v>
                </c:pt>
                <c:pt idx="12">
                  <c:v>-0.11294052096392256</c:v>
                </c:pt>
                <c:pt idx="13">
                  <c:v>-0.13139818302681144</c:v>
                </c:pt>
                <c:pt idx="14">
                  <c:v>-0.1377108073046602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9-4E7B-8C36-A46575F0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7953408"/>
        <c:axId val="47954944"/>
      </c:barChart>
      <c:catAx>
        <c:axId val="47953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954944"/>
        <c:crosses val="autoZero"/>
        <c:auto val="1"/>
        <c:lblAlgn val="ctr"/>
        <c:lblOffset val="100"/>
        <c:noMultiLvlLbl val="0"/>
      </c:catAx>
      <c:valAx>
        <c:axId val="47954944"/>
        <c:scaling>
          <c:orientation val="minMax"/>
          <c:max val="0.5"/>
        </c:scaling>
        <c:delete val="0"/>
        <c:axPos val="t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953408"/>
        <c:crosses val="autoZero"/>
        <c:crossBetween val="between"/>
        <c:majorUnit val="0.2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43</xdr:row>
      <xdr:rowOff>23812</xdr:rowOff>
    </xdr:from>
    <xdr:to>
      <xdr:col>13</xdr:col>
      <xdr:colOff>0</xdr:colOff>
      <xdr:row>44</xdr:row>
      <xdr:rowOff>11906</xdr:rowOff>
    </xdr:to>
    <xdr:sp macro="" textlink="" fLocksText="0">
      <xdr:nvSpPr>
        <xdr:cNvPr id="1079" name="Text 3"/>
        <xdr:cNvSpPr txBox="1">
          <a:spLocks noChangeArrowheads="1"/>
        </xdr:cNvSpPr>
      </xdr:nvSpPr>
      <xdr:spPr bwMode="auto">
        <a:xfrm>
          <a:off x="857250" y="8024812"/>
          <a:ext cx="10167938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Number of students reflect those actually enrolled in the public school system.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Schools which are capitalized denote high school locations.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*Reported enrollment is not final.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**Totals include Shared Time Students.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Superintendent of Schools, Fall Report: School Enrollment Data 2011-2012, 2016-2017, 2021-2022.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July 2023.</a:t>
          </a:r>
        </a:p>
      </xdr:txBody>
    </xdr:sp>
    <xdr:clientData fLocksWithSheet="0"/>
  </xdr:twoCellAnchor>
  <xdr:twoCellAnchor>
    <xdr:from>
      <xdr:col>0</xdr:col>
      <xdr:colOff>21430</xdr:colOff>
      <xdr:row>43</xdr:row>
      <xdr:rowOff>23815</xdr:rowOff>
    </xdr:from>
    <xdr:to>
      <xdr:col>0</xdr:col>
      <xdr:colOff>838199</xdr:colOff>
      <xdr:row>43</xdr:row>
      <xdr:rowOff>750095</xdr:rowOff>
    </xdr:to>
    <xdr:sp macro="" textlink="" fLocksText="0">
      <xdr:nvSpPr>
        <xdr:cNvPr id="1080" name="Text 4"/>
        <xdr:cNvSpPr txBox="1">
          <a:spLocks noChangeArrowheads="1"/>
        </xdr:cNvSpPr>
      </xdr:nvSpPr>
      <xdr:spPr bwMode="auto">
        <a:xfrm>
          <a:off x="21430" y="8024815"/>
          <a:ext cx="816769" cy="72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 fLocksWithSheet="0"/>
  </xdr:twoCellAnchor>
  <xdr:twoCellAnchor>
    <xdr:from>
      <xdr:col>11</xdr:col>
      <xdr:colOff>85726</xdr:colOff>
      <xdr:row>27</xdr:row>
      <xdr:rowOff>38100</xdr:rowOff>
    </xdr:from>
    <xdr:to>
      <xdr:col>13</xdr:col>
      <xdr:colOff>0</xdr:colOff>
      <xdr:row>28</xdr:row>
      <xdr:rowOff>161925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8527257" y="5074444"/>
          <a:ext cx="2533649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Percent Change by District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Order of Greatest Change, 2008-2018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</xdr:colOff>
      <xdr:row>1</xdr:row>
      <xdr:rowOff>104775</xdr:rowOff>
    </xdr:from>
    <xdr:to>
      <xdr:col>13</xdr:col>
      <xdr:colOff>0</xdr:colOff>
      <xdr:row>25</xdr:row>
      <xdr:rowOff>38100</xdr:rowOff>
    </xdr:to>
    <xdr:graphicFrame macro="">
      <xdr:nvGraphicFramePr>
        <xdr:cNvPr id="122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9524</xdr:colOff>
      <xdr:row>2</xdr:row>
      <xdr:rowOff>38101</xdr:rowOff>
    </xdr:from>
    <xdr:to>
      <xdr:col>12</xdr:col>
      <xdr:colOff>2488406</xdr:colOff>
      <xdr:row>4</xdr:row>
      <xdr:rowOff>171451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8570118" y="538164"/>
          <a:ext cx="2478882" cy="573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Student Enrollment by District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Order of Greatest Enrollment in 2022</a:t>
          </a:r>
        </a:p>
      </xdr:txBody>
    </xdr:sp>
    <xdr:clientData/>
  </xdr:twoCellAnchor>
  <xdr:twoCellAnchor>
    <xdr:from>
      <xdr:col>0</xdr:col>
      <xdr:colOff>1114425</xdr:colOff>
      <xdr:row>44</xdr:row>
      <xdr:rowOff>0</xdr:rowOff>
    </xdr:from>
    <xdr:to>
      <xdr:col>11</xdr:col>
      <xdr:colOff>9525</xdr:colOff>
      <xdr:row>44</xdr:row>
      <xdr:rowOff>0</xdr:rowOff>
    </xdr:to>
    <xdr:sp macro="" textlink="" fLocksText="0">
      <xdr:nvSpPr>
        <xdr:cNvPr id="1045" name="Text 3"/>
        <xdr:cNvSpPr txBox="1">
          <a:spLocks noChangeArrowheads="1"/>
        </xdr:cNvSpPr>
      </xdr:nvSpPr>
      <xdr:spPr bwMode="auto">
        <a:xfrm>
          <a:off x="1228725" y="9105900"/>
          <a:ext cx="7610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Number of students reflect those actually enrolled in the public school system.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Schools which are capitalized denote high school locations.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Superintendent of Schools, "Fall Report:  School Enrollment Data", 10/15/97, 10/15/02 and 10/15/09.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Department of Planning, May 2010.</a:t>
          </a:r>
        </a:p>
      </xdr:txBody>
    </xdr:sp>
    <xdr:clientData fLocksWithSheet="0"/>
  </xdr:twoCellAnchor>
  <xdr:twoCellAnchor>
    <xdr:from>
      <xdr:col>0</xdr:col>
      <xdr:colOff>0</xdr:colOff>
      <xdr:row>44</xdr:row>
      <xdr:rowOff>0</xdr:rowOff>
    </xdr:from>
    <xdr:to>
      <xdr:col>0</xdr:col>
      <xdr:colOff>1123950</xdr:colOff>
      <xdr:row>44</xdr:row>
      <xdr:rowOff>0</xdr:rowOff>
    </xdr:to>
    <xdr:sp macro="" textlink="" fLocksText="0">
      <xdr:nvSpPr>
        <xdr:cNvPr id="1046" name="Text 4"/>
        <xdr:cNvSpPr txBox="1">
          <a:spLocks noChangeArrowheads="1"/>
        </xdr:cNvSpPr>
      </xdr:nvSpPr>
      <xdr:spPr bwMode="auto">
        <a:xfrm>
          <a:off x="9525" y="9105900"/>
          <a:ext cx="1228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 fLocksWithSheet="0"/>
  </xdr:twoCellAnchor>
  <xdr:twoCellAnchor>
    <xdr:from>
      <xdr:col>12</xdr:col>
      <xdr:colOff>47625</xdr:colOff>
      <xdr:row>28</xdr:row>
      <xdr:rowOff>23812</xdr:rowOff>
    </xdr:from>
    <xdr:to>
      <xdr:col>12</xdr:col>
      <xdr:colOff>2488406</xdr:colOff>
      <xdr:row>41</xdr:row>
      <xdr:rowOff>219075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57</xdr:row>
      <xdr:rowOff>47625</xdr:rowOff>
    </xdr:from>
    <xdr:to>
      <xdr:col>5</xdr:col>
      <xdr:colOff>28575</xdr:colOff>
      <xdr:row>77</xdr:row>
      <xdr:rowOff>95250</xdr:rowOff>
    </xdr:to>
    <xdr:graphicFrame macro="">
      <xdr:nvGraphicFramePr>
        <xdr:cNvPr id="235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1</xdr:rowOff>
    </xdr:from>
    <xdr:to>
      <xdr:col>0</xdr:col>
      <xdr:colOff>790575</xdr:colOff>
      <xdr:row>39</xdr:row>
      <xdr:rowOff>9526</xdr:rowOff>
    </xdr:to>
    <xdr:sp macro="" textlink="" fLocksText="0">
      <xdr:nvSpPr>
        <xdr:cNvPr id="2" name="Text 4"/>
        <xdr:cNvSpPr txBox="1">
          <a:spLocks noChangeArrowheads="1"/>
        </xdr:cNvSpPr>
      </xdr:nvSpPr>
      <xdr:spPr bwMode="auto">
        <a:xfrm>
          <a:off x="9525" y="8191501"/>
          <a:ext cx="8953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 fLocksWithSheet="0"/>
  </xdr:twoCellAnchor>
  <xdr:twoCellAnchor>
    <xdr:from>
      <xdr:col>0</xdr:col>
      <xdr:colOff>9525</xdr:colOff>
      <xdr:row>39</xdr:row>
      <xdr:rowOff>0</xdr:rowOff>
    </xdr:from>
    <xdr:to>
      <xdr:col>0</xdr:col>
      <xdr:colOff>1123950</xdr:colOff>
      <xdr:row>39</xdr:row>
      <xdr:rowOff>0</xdr:rowOff>
    </xdr:to>
    <xdr:sp macro="" textlink="" fLocksText="0">
      <xdr:nvSpPr>
        <xdr:cNvPr id="3" name="Text 4"/>
        <xdr:cNvSpPr txBox="1">
          <a:spLocks noChangeArrowheads="1"/>
        </xdr:cNvSpPr>
      </xdr:nvSpPr>
      <xdr:spPr bwMode="auto">
        <a:xfrm>
          <a:off x="9525" y="9134475"/>
          <a:ext cx="1228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My%20Documents\WORK123\DBOOK-98\15SCROL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ook"/>
      <sheetName val="chart makin"/>
    </sheetNames>
    <sheetDataSet>
      <sheetData sheetId="0" refreshError="1"/>
      <sheetData sheetId="1" refreshError="1">
        <row r="9">
          <cell r="B9">
            <v>0.34134982440067185</v>
          </cell>
        </row>
        <row r="10">
          <cell r="B10">
            <v>0.32329317269076308</v>
          </cell>
        </row>
        <row r="11">
          <cell r="B11">
            <v>0.31967064784654359</v>
          </cell>
        </row>
        <row r="12">
          <cell r="B12">
            <v>0.19064565327910524</v>
          </cell>
        </row>
        <row r="13">
          <cell r="B13">
            <v>0.18552215189873417</v>
          </cell>
        </row>
        <row r="14">
          <cell r="B14">
            <v>0.16757536882617063</v>
          </cell>
        </row>
        <row r="15">
          <cell r="B15">
            <v>0.19238345370978333</v>
          </cell>
        </row>
        <row r="16">
          <cell r="B16">
            <v>9.6645962732919255E-2</v>
          </cell>
        </row>
        <row r="17">
          <cell r="B17">
            <v>8.7614048243969497E-2</v>
          </cell>
        </row>
        <row r="18">
          <cell r="B18">
            <v>4.5373665480427046E-2</v>
          </cell>
        </row>
        <row r="19">
          <cell r="B19">
            <v>3.7320143884892083E-2</v>
          </cell>
        </row>
        <row r="20">
          <cell r="B20">
            <v>3.0208122853101638E-2</v>
          </cell>
        </row>
        <row r="26">
          <cell r="A26" t="str">
            <v>TOMS RIVER REGIONAL</v>
          </cell>
          <cell r="B26">
            <v>16002</v>
          </cell>
          <cell r="C26">
            <v>16769</v>
          </cell>
          <cell r="D26">
            <v>17404</v>
          </cell>
          <cell r="E26">
            <v>8.7614048243969497E-2</v>
          </cell>
        </row>
        <row r="27">
          <cell r="A27" t="str">
            <v xml:space="preserve">BRICK </v>
          </cell>
          <cell r="B27">
            <v>9354</v>
          </cell>
          <cell r="C27">
            <v>9954</v>
          </cell>
          <cell r="D27">
            <v>10921.5</v>
          </cell>
          <cell r="E27">
            <v>0.16757536882617063</v>
          </cell>
        </row>
        <row r="28">
          <cell r="A28" t="str">
            <v>SOUTHERN REGIONAL</v>
          </cell>
          <cell r="B28">
            <v>6549</v>
          </cell>
          <cell r="C28">
            <v>7200</v>
          </cell>
          <cell r="D28">
            <v>8784.5</v>
          </cell>
          <cell r="E28">
            <v>0.34134982440067185</v>
          </cell>
        </row>
        <row r="29">
          <cell r="A29" t="str">
            <v>JACKSON</v>
          </cell>
          <cell r="B29">
            <v>5526</v>
          </cell>
          <cell r="C29">
            <v>6157</v>
          </cell>
          <cell r="D29">
            <v>7292.5</v>
          </cell>
          <cell r="E29">
            <v>0.31967064784654359</v>
          </cell>
        </row>
        <row r="30">
          <cell r="A30" t="str">
            <v>LAKEWOOD</v>
          </cell>
          <cell r="B30">
            <v>4949</v>
          </cell>
          <cell r="C30">
            <v>5113</v>
          </cell>
          <cell r="D30">
            <v>5098.5</v>
          </cell>
          <cell r="E30">
            <v>3.0208122853101638E-2</v>
          </cell>
        </row>
        <row r="31">
          <cell r="A31" t="str">
            <v>LACEY</v>
          </cell>
          <cell r="B31">
            <v>3934</v>
          </cell>
          <cell r="C31">
            <v>4289</v>
          </cell>
          <cell r="D31">
            <v>4684</v>
          </cell>
          <cell r="E31">
            <v>0.19064565327910524</v>
          </cell>
        </row>
        <row r="32">
          <cell r="A32" t="str">
            <v xml:space="preserve">CENTRAL REGIONAL </v>
          </cell>
          <cell r="B32">
            <v>4025</v>
          </cell>
          <cell r="C32">
            <v>4189.5</v>
          </cell>
          <cell r="D32">
            <v>4414</v>
          </cell>
          <cell r="E32">
            <v>9.6645962732919255E-2</v>
          </cell>
        </row>
        <row r="33">
          <cell r="A33" t="str">
            <v>MANCHESTER</v>
          </cell>
          <cell r="B33">
            <v>3372</v>
          </cell>
          <cell r="C33">
            <v>3517</v>
          </cell>
          <cell r="D33">
            <v>3525</v>
          </cell>
          <cell r="E33">
            <v>4.5373665480427046E-2</v>
          </cell>
        </row>
        <row r="34">
          <cell r="A34" t="str">
            <v>PINELANDS REGIONAL</v>
          </cell>
          <cell r="B34">
            <v>3046</v>
          </cell>
          <cell r="C34">
            <v>3316.5</v>
          </cell>
          <cell r="D34">
            <v>3632</v>
          </cell>
          <cell r="E34">
            <v>0.19238345370978333</v>
          </cell>
        </row>
        <row r="35">
          <cell r="A35" t="str">
            <v>POINT PLEASANT</v>
          </cell>
          <cell r="B35">
            <v>2528</v>
          </cell>
          <cell r="C35">
            <v>2690</v>
          </cell>
          <cell r="D35">
            <v>2997</v>
          </cell>
          <cell r="E35">
            <v>0.18552215189873417</v>
          </cell>
        </row>
        <row r="36">
          <cell r="A36" t="str">
            <v>PT PLEASANT BEACH</v>
          </cell>
          <cell r="B36">
            <v>1112</v>
          </cell>
          <cell r="C36">
            <v>1135</v>
          </cell>
          <cell r="D36">
            <v>1153.5</v>
          </cell>
          <cell r="E36">
            <v>3.7320143884892083E-2</v>
          </cell>
        </row>
        <row r="37">
          <cell r="A37" t="str">
            <v>Plumsted*</v>
          </cell>
          <cell r="B37">
            <v>747</v>
          </cell>
          <cell r="C37">
            <v>842</v>
          </cell>
          <cell r="D37">
            <v>988.5</v>
          </cell>
          <cell r="E37">
            <v>0.32329317269076308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G84:H99" totalsRowShown="0" headerRowDxfId="5" headerRowBorderDxfId="4" tableBorderDxfId="3" totalsRowBorderDxfId="2">
  <autoFilter ref="G84:H99"/>
  <sortState ref="G85:H99">
    <sortCondition descending="1" ref="H85:H99"/>
  </sortState>
  <tableColumns count="2">
    <tableColumn id="1" name="School District" dataDxfId="1"/>
    <tableColumn id="2" name="Percent Change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9"/>
  <sheetViews>
    <sheetView tabSelected="1" zoomScaleNormal="100" zoomScaleSheetLayoutView="100" workbookViewId="0">
      <selection activeCell="A46" sqref="A46"/>
    </sheetView>
  </sheetViews>
  <sheetFormatPr defaultRowHeight="12.75"/>
  <cols>
    <col min="1" max="1" width="29" style="5" customWidth="1"/>
    <col min="2" max="4" width="9.140625" style="5" bestFit="1" customWidth="1"/>
    <col min="5" max="6" width="9.85546875" style="5" bestFit="1" customWidth="1"/>
    <col min="7" max="7" width="9.85546875" style="5" customWidth="1"/>
    <col min="8" max="8" width="9.85546875" style="5" bestFit="1" customWidth="1"/>
    <col min="9" max="9" width="10.42578125" style="5" bestFit="1" customWidth="1"/>
    <col min="10" max="10" width="9.85546875" style="5" bestFit="1" customWidth="1"/>
    <col min="11" max="11" width="10.28515625" style="5" bestFit="1" customWidth="1"/>
    <col min="12" max="12" width="1.7109375" style="5" customWidth="1"/>
    <col min="13" max="13" width="37.5703125" style="5" customWidth="1"/>
    <col min="14" max="14" width="9.140625" style="5"/>
    <col min="15" max="15" width="8.140625" style="5" bestFit="1" customWidth="1"/>
    <col min="16" max="16" width="10.42578125" style="5" bestFit="1" customWidth="1"/>
    <col min="17" max="17" width="8.140625" style="5" bestFit="1" customWidth="1"/>
    <col min="18" max="18" width="12.140625" style="5" bestFit="1" customWidth="1"/>
    <col min="19" max="19" width="33.140625" style="5" bestFit="1" customWidth="1"/>
    <col min="20" max="16384" width="9.140625" style="5"/>
  </cols>
  <sheetData>
    <row r="1" spans="1:19" ht="23.25">
      <c r="A1" s="161" t="s">
        <v>54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94"/>
      <c r="O1" s="6"/>
      <c r="P1" s="7"/>
      <c r="Q1" s="7"/>
      <c r="R1" s="7"/>
      <c r="S1" s="6"/>
    </row>
    <row r="2" spans="1:19" ht="15.75" thickBot="1">
      <c r="A2" s="6"/>
      <c r="B2" s="8"/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  <c r="Q2" s="8"/>
      <c r="R2" s="8"/>
      <c r="S2" s="6"/>
    </row>
    <row r="3" spans="1:19" ht="16.5" thickTop="1">
      <c r="A3" s="141"/>
      <c r="B3" s="142"/>
      <c r="C3" s="142"/>
      <c r="D3" s="142"/>
      <c r="E3" s="143"/>
      <c r="F3" s="144"/>
      <c r="G3" s="143"/>
      <c r="H3" s="144"/>
      <c r="I3" s="145"/>
      <c r="J3" s="144"/>
      <c r="K3" s="146"/>
      <c r="L3" s="9"/>
      <c r="M3" s="103"/>
      <c r="N3" s="9"/>
      <c r="S3" s="10"/>
    </row>
    <row r="4" spans="1:19" ht="18">
      <c r="A4" s="147"/>
      <c r="B4" s="162" t="s">
        <v>28</v>
      </c>
      <c r="C4" s="162"/>
      <c r="D4" s="162"/>
      <c r="E4" s="165" t="s">
        <v>55</v>
      </c>
      <c r="F4" s="162"/>
      <c r="G4" s="165" t="s">
        <v>56</v>
      </c>
      <c r="H4" s="162"/>
      <c r="I4" s="163" t="s">
        <v>57</v>
      </c>
      <c r="J4" s="162"/>
      <c r="K4" s="164"/>
      <c r="L4" s="9"/>
      <c r="M4" s="34"/>
      <c r="N4" s="9"/>
      <c r="S4" s="10"/>
    </row>
    <row r="5" spans="1:19" ht="18">
      <c r="A5" s="148"/>
      <c r="B5" s="162"/>
      <c r="C5" s="162"/>
      <c r="D5" s="162"/>
      <c r="E5" s="149"/>
      <c r="F5" s="150" t="s">
        <v>26</v>
      </c>
      <c r="G5" s="151"/>
      <c r="H5" s="150" t="s">
        <v>26</v>
      </c>
      <c r="I5" s="152"/>
      <c r="J5" s="150" t="s">
        <v>26</v>
      </c>
      <c r="K5" s="153"/>
      <c r="L5" s="9"/>
      <c r="M5" s="34"/>
      <c r="N5" s="9"/>
      <c r="S5" s="10"/>
    </row>
    <row r="6" spans="1:19" ht="15" customHeight="1">
      <c r="A6" s="154" t="s">
        <v>0</v>
      </c>
      <c r="B6" s="150">
        <v>2012</v>
      </c>
      <c r="C6" s="150">
        <v>2017</v>
      </c>
      <c r="D6" s="150">
        <v>2022</v>
      </c>
      <c r="E6" s="151" t="s">
        <v>1</v>
      </c>
      <c r="F6" s="150" t="s">
        <v>1</v>
      </c>
      <c r="G6" s="151" t="s">
        <v>1</v>
      </c>
      <c r="H6" s="150" t="s">
        <v>1</v>
      </c>
      <c r="I6" s="152" t="s">
        <v>1</v>
      </c>
      <c r="J6" s="150" t="s">
        <v>1</v>
      </c>
      <c r="K6" s="153" t="s">
        <v>2</v>
      </c>
      <c r="L6" s="9"/>
      <c r="M6" s="34"/>
      <c r="N6" s="9"/>
      <c r="S6" s="10"/>
    </row>
    <row r="7" spans="1:19" ht="16.5" thickBot="1">
      <c r="A7" s="155"/>
      <c r="B7" s="156"/>
      <c r="C7" s="156"/>
      <c r="D7" s="156"/>
      <c r="E7" s="157"/>
      <c r="F7" s="158"/>
      <c r="G7" s="157"/>
      <c r="H7" s="158"/>
      <c r="I7" s="159"/>
      <c r="J7" s="158"/>
      <c r="K7" s="160"/>
      <c r="L7" s="9"/>
      <c r="M7" s="34"/>
      <c r="N7" s="9"/>
      <c r="S7" s="10"/>
    </row>
    <row r="8" spans="1:19" ht="15.75" thickTop="1">
      <c r="A8" s="95"/>
      <c r="B8" s="37"/>
      <c r="C8" s="12"/>
      <c r="D8" s="36"/>
      <c r="E8" s="11"/>
      <c r="F8" s="11"/>
      <c r="G8" s="13"/>
      <c r="H8" s="11"/>
      <c r="I8" s="14"/>
      <c r="J8" s="11"/>
      <c r="K8" s="33"/>
      <c r="L8" s="6"/>
      <c r="M8" s="104"/>
      <c r="N8" s="6"/>
      <c r="S8" s="15"/>
    </row>
    <row r="9" spans="1:19" ht="15.75">
      <c r="A9" s="96" t="s">
        <v>3</v>
      </c>
      <c r="B9" s="70">
        <v>2020</v>
      </c>
      <c r="C9" s="72">
        <v>2133</v>
      </c>
      <c r="D9" s="50">
        <v>2427</v>
      </c>
      <c r="E9" s="75">
        <f>SUM(C9-B9)</f>
        <v>113</v>
      </c>
      <c r="F9" s="76">
        <f>E9/B9</f>
        <v>5.5940594059405942E-2</v>
      </c>
      <c r="G9" s="118">
        <f>SUM(D9-C9)</f>
        <v>294</v>
      </c>
      <c r="H9" s="76">
        <f t="shared" ref="F9:H41" si="0">G9/D9</f>
        <v>0.12113720642768851</v>
      </c>
      <c r="I9" s="119">
        <f t="shared" ref="I9:I41" si="1">D9-B9</f>
        <v>407</v>
      </c>
      <c r="J9" s="76">
        <f>I9/B9</f>
        <v>0.2014851485148515</v>
      </c>
      <c r="K9" s="69">
        <f>AVERAGE(B9:D9)</f>
        <v>2193.3333333333335</v>
      </c>
      <c r="L9" s="18"/>
      <c r="M9" s="105"/>
      <c r="N9" s="18"/>
      <c r="R9" s="26"/>
    </row>
    <row r="10" spans="1:19" ht="15.75">
      <c r="A10" s="117" t="s">
        <v>4</v>
      </c>
      <c r="B10" s="11">
        <v>109</v>
      </c>
      <c r="C10" s="72">
        <v>126</v>
      </c>
      <c r="D10" s="50">
        <v>132</v>
      </c>
      <c r="E10" s="75">
        <f>SUM(C10-B10)</f>
        <v>17</v>
      </c>
      <c r="F10" s="76">
        <f>E10/B10</f>
        <v>0.15596330275229359</v>
      </c>
      <c r="G10" s="118">
        <f>SUM(D10-C10)</f>
        <v>6</v>
      </c>
      <c r="H10" s="76">
        <f t="shared" si="0"/>
        <v>4.5454545454545456E-2</v>
      </c>
      <c r="I10" s="119">
        <f t="shared" si="1"/>
        <v>23</v>
      </c>
      <c r="J10" s="76">
        <f>I10/B10</f>
        <v>0.21100917431192662</v>
      </c>
      <c r="K10" s="69">
        <f t="shared" ref="K10:K29" si="2">AVERAGE(B10:D10)</f>
        <v>122.33333333333333</v>
      </c>
      <c r="L10" s="18"/>
      <c r="M10" s="105"/>
      <c r="N10" s="18"/>
      <c r="R10" s="26"/>
    </row>
    <row r="11" spans="1:19" ht="15.75">
      <c r="A11" s="96" t="s">
        <v>5</v>
      </c>
      <c r="B11" s="70">
        <v>159</v>
      </c>
      <c r="C11" s="72">
        <v>149</v>
      </c>
      <c r="D11" s="50">
        <v>123</v>
      </c>
      <c r="E11" s="75">
        <f t="shared" ref="E11:E42" si="3">SUM(C11-B11)</f>
        <v>-10</v>
      </c>
      <c r="F11" s="76">
        <f>E11/B11</f>
        <v>-6.2893081761006289E-2</v>
      </c>
      <c r="G11" s="118">
        <f>SUM(D11-C11)</f>
        <v>-26</v>
      </c>
      <c r="H11" s="76">
        <f t="shared" si="0"/>
        <v>-0.21138211382113822</v>
      </c>
      <c r="I11" s="119">
        <f t="shared" si="1"/>
        <v>-36</v>
      </c>
      <c r="J11" s="76">
        <f>I11/B11</f>
        <v>-0.22641509433962265</v>
      </c>
      <c r="K11" s="69">
        <f t="shared" si="2"/>
        <v>143.66666666666666</v>
      </c>
      <c r="L11" s="18"/>
      <c r="M11" s="105"/>
      <c r="N11" s="18"/>
      <c r="R11" s="26"/>
    </row>
    <row r="12" spans="1:19" ht="15.75">
      <c r="A12" s="96" t="s">
        <v>6</v>
      </c>
      <c r="B12" s="70">
        <v>230</v>
      </c>
      <c r="C12" s="72">
        <v>210</v>
      </c>
      <c r="D12" s="50">
        <v>202</v>
      </c>
      <c r="E12" s="75">
        <f t="shared" si="3"/>
        <v>-20</v>
      </c>
      <c r="F12" s="76">
        <f>E12/B12</f>
        <v>-8.6956521739130432E-2</v>
      </c>
      <c r="G12" s="118">
        <f t="shared" ref="G12:G41" si="4">SUM(D12-C12)</f>
        <v>-8</v>
      </c>
      <c r="H12" s="76">
        <f>G12/D12</f>
        <v>-3.9603960396039604E-2</v>
      </c>
      <c r="I12" s="119">
        <f t="shared" si="1"/>
        <v>-28</v>
      </c>
      <c r="J12" s="76">
        <f>I12/B12</f>
        <v>-0.12173913043478261</v>
      </c>
      <c r="K12" s="69">
        <f t="shared" si="2"/>
        <v>214</v>
      </c>
      <c r="L12" s="18"/>
      <c r="M12" s="105"/>
      <c r="N12" s="18"/>
      <c r="R12" s="26"/>
    </row>
    <row r="13" spans="1:19" ht="5.0999999999999996" customHeight="1">
      <c r="A13" s="96"/>
      <c r="B13" s="70"/>
      <c r="C13" s="72"/>
      <c r="D13" s="72"/>
      <c r="E13" s="111"/>
      <c r="F13" s="76"/>
      <c r="G13" s="118"/>
      <c r="H13" s="76"/>
      <c r="I13" s="119"/>
      <c r="J13" s="76"/>
      <c r="K13" s="69"/>
      <c r="L13" s="18"/>
      <c r="M13" s="105"/>
      <c r="N13" s="18"/>
      <c r="R13" s="26"/>
    </row>
    <row r="14" spans="1:19" ht="15">
      <c r="A14" s="121" t="s">
        <v>7</v>
      </c>
      <c r="B14" s="122">
        <v>1960.5</v>
      </c>
      <c r="C14" s="123">
        <v>2041</v>
      </c>
      <c r="D14" s="124">
        <v>2268.5</v>
      </c>
      <c r="E14" s="125">
        <f t="shared" si="3"/>
        <v>80.5</v>
      </c>
      <c r="F14" s="126">
        <f>E14/B14</f>
        <v>4.1060953838306553E-2</v>
      </c>
      <c r="G14" s="127">
        <f t="shared" si="4"/>
        <v>227.5</v>
      </c>
      <c r="H14" s="126">
        <f t="shared" si="0"/>
        <v>0.10028653295128939</v>
      </c>
      <c r="I14" s="128">
        <f t="shared" si="1"/>
        <v>308</v>
      </c>
      <c r="J14" s="126">
        <f>I14/B14</f>
        <v>0.15710277990308594</v>
      </c>
      <c r="K14" s="129">
        <f>AVERAGE(B14:D14)</f>
        <v>2090</v>
      </c>
      <c r="L14" s="18"/>
      <c r="M14" s="105"/>
      <c r="N14" s="18"/>
      <c r="R14" s="26"/>
    </row>
    <row r="15" spans="1:19" ht="15.75">
      <c r="A15" s="96" t="s">
        <v>8</v>
      </c>
      <c r="B15" s="70">
        <v>142</v>
      </c>
      <c r="C15" s="72">
        <v>141</v>
      </c>
      <c r="D15" s="50">
        <v>153</v>
      </c>
      <c r="E15" s="75">
        <f t="shared" si="3"/>
        <v>-1</v>
      </c>
      <c r="F15" s="76">
        <f>E15/B15</f>
        <v>-7.0422535211267607E-3</v>
      </c>
      <c r="G15" s="118">
        <f t="shared" si="4"/>
        <v>12</v>
      </c>
      <c r="H15" s="76">
        <f t="shared" si="0"/>
        <v>7.8431372549019607E-2</v>
      </c>
      <c r="I15" s="119">
        <f>D15-B15</f>
        <v>11</v>
      </c>
      <c r="J15" s="76">
        <f>I15/B15</f>
        <v>7.746478873239436E-2</v>
      </c>
      <c r="K15" s="69">
        <f>AVERAGE(B15:D15)</f>
        <v>145.33333333333334</v>
      </c>
      <c r="L15" s="19"/>
      <c r="M15" s="106"/>
      <c r="N15" s="19"/>
    </row>
    <row r="16" spans="1:19" ht="15.75">
      <c r="A16" s="96" t="s">
        <v>9</v>
      </c>
      <c r="B16" s="70">
        <v>1781</v>
      </c>
      <c r="C16" s="72">
        <v>1570</v>
      </c>
      <c r="D16" s="50">
        <v>1705</v>
      </c>
      <c r="E16" s="75">
        <f t="shared" si="3"/>
        <v>-211</v>
      </c>
      <c r="F16" s="76">
        <f>E16/B16</f>
        <v>-0.1184727681078046</v>
      </c>
      <c r="G16" s="118">
        <f t="shared" si="4"/>
        <v>135</v>
      </c>
      <c r="H16" s="76">
        <f t="shared" si="0"/>
        <v>7.9178885630498533E-2</v>
      </c>
      <c r="I16" s="119">
        <f>D16-B16</f>
        <v>-76</v>
      </c>
      <c r="J16" s="76">
        <f>I16/B16</f>
        <v>-4.2672655811341942E-2</v>
      </c>
      <c r="K16" s="69">
        <f>AVERAGE(B16:D16)</f>
        <v>1685.3333333333333</v>
      </c>
      <c r="L16" s="19"/>
      <c r="M16" s="106"/>
      <c r="N16" s="19"/>
    </row>
    <row r="17" spans="1:18" ht="15.75">
      <c r="A17" s="96" t="s">
        <v>10</v>
      </c>
      <c r="B17" s="70">
        <v>345</v>
      </c>
      <c r="C17" s="72">
        <v>280</v>
      </c>
      <c r="D17" s="50">
        <v>281</v>
      </c>
      <c r="E17" s="75">
        <f t="shared" si="3"/>
        <v>-65</v>
      </c>
      <c r="F17" s="76">
        <f>E17/B17</f>
        <v>-0.18840579710144928</v>
      </c>
      <c r="G17" s="118">
        <f t="shared" si="4"/>
        <v>1</v>
      </c>
      <c r="H17" s="76">
        <f t="shared" si="0"/>
        <v>3.5587188612099642E-3</v>
      </c>
      <c r="I17" s="119">
        <f>D17-B17</f>
        <v>-64</v>
      </c>
      <c r="J17" s="76">
        <f>I17/B17</f>
        <v>-0.1855072463768116</v>
      </c>
      <c r="K17" s="69">
        <f>AVERAGE(B17:D17)</f>
        <v>302</v>
      </c>
      <c r="L17" s="18"/>
      <c r="M17" s="105"/>
      <c r="N17" s="18"/>
    </row>
    <row r="18" spans="1:18" ht="5.0999999999999996" customHeight="1">
      <c r="A18" s="96"/>
      <c r="B18" s="70"/>
      <c r="C18" s="72"/>
      <c r="D18" s="72"/>
      <c r="E18" s="111"/>
      <c r="F18" s="76"/>
      <c r="G18" s="118"/>
      <c r="H18" s="76"/>
      <c r="I18" s="119"/>
      <c r="J18" s="76"/>
      <c r="K18" s="69"/>
      <c r="L18" s="18"/>
      <c r="M18" s="105"/>
      <c r="N18" s="18"/>
    </row>
    <row r="19" spans="1:18" s="52" customFormat="1" ht="15">
      <c r="A19" s="121" t="s">
        <v>11</v>
      </c>
      <c r="B19" s="122">
        <v>1707</v>
      </c>
      <c r="C19" s="123">
        <v>1568.5</v>
      </c>
      <c r="D19" s="124">
        <v>1547</v>
      </c>
      <c r="E19" s="125">
        <f t="shared" si="3"/>
        <v>-138.5</v>
      </c>
      <c r="F19" s="126">
        <f>E19/B19</f>
        <v>-8.1136496777973049E-2</v>
      </c>
      <c r="G19" s="127">
        <f t="shared" si="4"/>
        <v>-21.5</v>
      </c>
      <c r="H19" s="126">
        <f t="shared" si="0"/>
        <v>-1.3897866839043309E-2</v>
      </c>
      <c r="I19" s="128">
        <f t="shared" si="1"/>
        <v>-160</v>
      </c>
      <c r="J19" s="126">
        <f t="shared" ref="J19:J41" si="5">I19/B19</f>
        <v>-9.3731693028705335E-2</v>
      </c>
      <c r="K19" s="129">
        <f t="shared" si="2"/>
        <v>1607.5</v>
      </c>
      <c r="L19" s="51"/>
      <c r="M19" s="107"/>
      <c r="N19" s="51"/>
      <c r="R19" s="53"/>
    </row>
    <row r="20" spans="1:18" ht="15.75">
      <c r="A20" s="96" t="s">
        <v>12</v>
      </c>
      <c r="B20" s="70">
        <v>62</v>
      </c>
      <c r="C20" s="72">
        <v>70</v>
      </c>
      <c r="D20" s="50">
        <v>72</v>
      </c>
      <c r="E20" s="75">
        <f t="shared" si="3"/>
        <v>8</v>
      </c>
      <c r="F20" s="76">
        <f t="shared" si="0"/>
        <v>0.12903225806451613</v>
      </c>
      <c r="G20" s="118">
        <f t="shared" si="4"/>
        <v>2</v>
      </c>
      <c r="H20" s="77">
        <f t="shared" si="0"/>
        <v>2.7777777777777776E-2</v>
      </c>
      <c r="I20" s="119">
        <f t="shared" si="1"/>
        <v>10</v>
      </c>
      <c r="J20" s="76">
        <f t="shared" si="5"/>
        <v>0.16129032258064516</v>
      </c>
      <c r="K20" s="69">
        <f t="shared" si="2"/>
        <v>68</v>
      </c>
      <c r="L20" s="18"/>
      <c r="M20" s="105"/>
      <c r="N20" s="18"/>
    </row>
    <row r="21" spans="1:18" ht="15.75">
      <c r="A21" s="96" t="s">
        <v>13</v>
      </c>
      <c r="B21" s="70">
        <v>238</v>
      </c>
      <c r="C21" s="72">
        <v>225</v>
      </c>
      <c r="D21" s="50">
        <v>207</v>
      </c>
      <c r="E21" s="75">
        <f t="shared" si="3"/>
        <v>-13</v>
      </c>
      <c r="F21" s="76">
        <f t="shared" si="0"/>
        <v>-5.4621848739495799E-2</v>
      </c>
      <c r="G21" s="118">
        <f t="shared" si="4"/>
        <v>-18</v>
      </c>
      <c r="H21" s="77">
        <f t="shared" si="0"/>
        <v>-8.6956521739130432E-2</v>
      </c>
      <c r="I21" s="119">
        <f t="shared" si="1"/>
        <v>-31</v>
      </c>
      <c r="J21" s="76">
        <f t="shared" si="5"/>
        <v>-0.13025210084033614</v>
      </c>
      <c r="K21" s="69">
        <f t="shared" si="2"/>
        <v>223.33333333333334</v>
      </c>
      <c r="L21" s="18"/>
      <c r="M21" s="105"/>
      <c r="N21" s="18"/>
    </row>
    <row r="22" spans="1:18" ht="15.75">
      <c r="A22" s="96" t="s">
        <v>27</v>
      </c>
      <c r="B22" s="70">
        <v>535</v>
      </c>
      <c r="C22" s="72">
        <v>513</v>
      </c>
      <c r="D22" s="50">
        <v>541</v>
      </c>
      <c r="E22" s="75">
        <f t="shared" si="3"/>
        <v>-22</v>
      </c>
      <c r="F22" s="76">
        <f t="shared" si="0"/>
        <v>-4.1121495327102804E-2</v>
      </c>
      <c r="G22" s="118">
        <f t="shared" si="4"/>
        <v>28</v>
      </c>
      <c r="H22" s="77">
        <f t="shared" si="0"/>
        <v>5.1756007393715345E-2</v>
      </c>
      <c r="I22" s="119">
        <f t="shared" si="1"/>
        <v>6</v>
      </c>
      <c r="J22" s="76">
        <f t="shared" si="5"/>
        <v>1.1214953271028037E-2</v>
      </c>
      <c r="K22" s="69">
        <f t="shared" si="2"/>
        <v>529.66666666666663</v>
      </c>
      <c r="L22" s="18"/>
      <c r="M22" s="105"/>
      <c r="N22" s="18"/>
    </row>
    <row r="23" spans="1:18" ht="15.75">
      <c r="A23" s="96" t="s">
        <v>14</v>
      </c>
      <c r="B23" s="70">
        <v>2300</v>
      </c>
      <c r="C23" s="72">
        <v>2165</v>
      </c>
      <c r="D23" s="50">
        <v>2426</v>
      </c>
      <c r="E23" s="75">
        <f t="shared" si="3"/>
        <v>-135</v>
      </c>
      <c r="F23" s="76">
        <f t="shared" si="0"/>
        <v>-5.8695652173913045E-2</v>
      </c>
      <c r="G23" s="118">
        <f t="shared" si="4"/>
        <v>261</v>
      </c>
      <c r="H23" s="77">
        <f t="shared" si="0"/>
        <v>0.10758450123660346</v>
      </c>
      <c r="I23" s="119">
        <f t="shared" si="1"/>
        <v>126</v>
      </c>
      <c r="J23" s="76">
        <f t="shared" si="5"/>
        <v>5.4782608695652171E-2</v>
      </c>
      <c r="K23" s="69">
        <f t="shared" si="2"/>
        <v>2297</v>
      </c>
      <c r="L23" s="18"/>
      <c r="M23" s="105"/>
      <c r="N23" s="18"/>
    </row>
    <row r="24" spans="1:18" ht="5.0999999999999996" customHeight="1">
      <c r="A24" s="96"/>
      <c r="B24" s="70"/>
      <c r="C24" s="72"/>
      <c r="D24" s="72"/>
      <c r="E24" s="75"/>
      <c r="F24" s="76"/>
      <c r="G24" s="118"/>
      <c r="H24" s="76"/>
      <c r="I24" s="119"/>
      <c r="J24" s="76"/>
      <c r="K24" s="69"/>
      <c r="L24" s="18"/>
      <c r="M24" s="105"/>
      <c r="N24" s="18"/>
    </row>
    <row r="25" spans="1:18" s="52" customFormat="1" ht="15.75" thickBot="1">
      <c r="A25" s="121" t="s">
        <v>15</v>
      </c>
      <c r="B25" s="122">
        <v>3037.5</v>
      </c>
      <c r="C25" s="123">
        <v>2853</v>
      </c>
      <c r="D25" s="124">
        <v>2710.5</v>
      </c>
      <c r="E25" s="125">
        <f t="shared" si="3"/>
        <v>-184.5</v>
      </c>
      <c r="F25" s="126">
        <f t="shared" si="0"/>
        <v>-6.0740740740740741E-2</v>
      </c>
      <c r="G25" s="127">
        <f t="shared" si="4"/>
        <v>-142.5</v>
      </c>
      <c r="H25" s="126">
        <f t="shared" si="0"/>
        <v>-5.2573325954620921E-2</v>
      </c>
      <c r="I25" s="128">
        <f t="shared" si="1"/>
        <v>-327</v>
      </c>
      <c r="J25" s="126">
        <f t="shared" si="5"/>
        <v>-0.10765432098765432</v>
      </c>
      <c r="K25" s="129">
        <f t="shared" si="2"/>
        <v>2867</v>
      </c>
      <c r="L25" s="51"/>
      <c r="M25" s="108"/>
      <c r="N25" s="51"/>
      <c r="R25" s="53"/>
    </row>
    <row r="26" spans="1:18" ht="17.25" thickTop="1" thickBot="1">
      <c r="A26" s="96" t="s">
        <v>16</v>
      </c>
      <c r="B26" s="70">
        <v>420</v>
      </c>
      <c r="C26" s="72">
        <v>338</v>
      </c>
      <c r="D26" s="50">
        <v>381</v>
      </c>
      <c r="E26" s="75">
        <f t="shared" si="3"/>
        <v>-82</v>
      </c>
      <c r="F26" s="76">
        <f t="shared" si="0"/>
        <v>-0.19523809523809524</v>
      </c>
      <c r="G26" s="118">
        <f t="shared" si="4"/>
        <v>43</v>
      </c>
      <c r="H26" s="76">
        <f t="shared" si="0"/>
        <v>0.11286089238845144</v>
      </c>
      <c r="I26" s="119">
        <f t="shared" si="1"/>
        <v>-39</v>
      </c>
      <c r="J26" s="76">
        <f t="shared" si="5"/>
        <v>-9.285714285714286E-2</v>
      </c>
      <c r="K26" s="69">
        <f t="shared" si="2"/>
        <v>379.66666666666669</v>
      </c>
      <c r="L26" s="18"/>
      <c r="M26" s="27"/>
      <c r="N26" s="18"/>
    </row>
    <row r="27" spans="1:18" ht="5.0999999999999996" customHeight="1" thickTop="1">
      <c r="A27" s="96"/>
      <c r="B27" s="70"/>
      <c r="C27" s="72"/>
      <c r="D27" s="72"/>
      <c r="E27" s="111"/>
      <c r="F27" s="76"/>
      <c r="G27" s="118"/>
      <c r="H27" s="76"/>
      <c r="I27" s="119"/>
      <c r="J27" s="76"/>
      <c r="K27" s="69"/>
      <c r="L27" s="18"/>
      <c r="M27" s="109"/>
      <c r="N27" s="18"/>
    </row>
    <row r="28" spans="1:18" s="52" customFormat="1" ht="15">
      <c r="A28" s="121" t="s">
        <v>17</v>
      </c>
      <c r="B28" s="122">
        <v>3149.5</v>
      </c>
      <c r="C28" s="123">
        <v>2944</v>
      </c>
      <c r="D28" s="124">
        <v>2746.5</v>
      </c>
      <c r="E28" s="125">
        <f t="shared" si="3"/>
        <v>-205.5</v>
      </c>
      <c r="F28" s="126">
        <f t="shared" si="0"/>
        <v>-6.5248452135259566E-2</v>
      </c>
      <c r="G28" s="127">
        <f t="shared" si="4"/>
        <v>-197.5</v>
      </c>
      <c r="H28" s="126">
        <f t="shared" si="0"/>
        <v>-7.1909703258692878E-2</v>
      </c>
      <c r="I28" s="128">
        <f t="shared" si="1"/>
        <v>-403</v>
      </c>
      <c r="J28" s="126">
        <f t="shared" si="5"/>
        <v>-0.12795681854262581</v>
      </c>
      <c r="K28" s="129">
        <f t="shared" si="2"/>
        <v>2946.6666666666665</v>
      </c>
      <c r="L28" s="51"/>
      <c r="M28" s="107"/>
      <c r="N28" s="51"/>
      <c r="R28" s="53"/>
    </row>
    <row r="29" spans="1:18" ht="15.75">
      <c r="A29" s="96" t="s">
        <v>18</v>
      </c>
      <c r="B29" s="70">
        <v>133</v>
      </c>
      <c r="C29" s="72">
        <v>129</v>
      </c>
      <c r="D29" s="50">
        <v>123</v>
      </c>
      <c r="E29" s="75">
        <f t="shared" si="3"/>
        <v>-4</v>
      </c>
      <c r="F29" s="76">
        <f t="shared" si="0"/>
        <v>-3.007518796992481E-2</v>
      </c>
      <c r="G29" s="118">
        <f t="shared" si="4"/>
        <v>-6</v>
      </c>
      <c r="H29" s="76">
        <f t="shared" si="0"/>
        <v>-4.878048780487805E-2</v>
      </c>
      <c r="I29" s="119">
        <f t="shared" si="1"/>
        <v>-10</v>
      </c>
      <c r="J29" s="76">
        <f t="shared" si="5"/>
        <v>-7.5187969924812026E-2</v>
      </c>
      <c r="K29" s="69">
        <f t="shared" si="2"/>
        <v>128.33333333333334</v>
      </c>
      <c r="L29" s="19"/>
      <c r="M29" s="106"/>
      <c r="N29" s="19"/>
    </row>
    <row r="30" spans="1:18" ht="15.75">
      <c r="A30" s="96" t="s">
        <v>19</v>
      </c>
      <c r="B30" s="70">
        <v>167</v>
      </c>
      <c r="C30" s="72">
        <v>146</v>
      </c>
      <c r="D30" s="50">
        <v>155</v>
      </c>
      <c r="E30" s="75">
        <f t="shared" si="3"/>
        <v>-21</v>
      </c>
      <c r="F30" s="76">
        <f t="shared" si="0"/>
        <v>-0.12574850299401197</v>
      </c>
      <c r="G30" s="118">
        <f t="shared" si="4"/>
        <v>9</v>
      </c>
      <c r="H30" s="76">
        <f t="shared" si="0"/>
        <v>5.8064516129032261E-2</v>
      </c>
      <c r="I30" s="119">
        <f t="shared" si="1"/>
        <v>-12</v>
      </c>
      <c r="J30" s="76">
        <f t="shared" si="5"/>
        <v>-7.1856287425149698E-2</v>
      </c>
      <c r="K30" s="69">
        <f>AVERAGEA(B30:D30)</f>
        <v>156</v>
      </c>
      <c r="L30" s="18"/>
      <c r="M30" s="105"/>
      <c r="N30" s="18"/>
      <c r="P30" s="52"/>
    </row>
    <row r="31" spans="1:18" ht="5.0999999999999996" customHeight="1">
      <c r="A31" s="96"/>
      <c r="B31" s="70"/>
      <c r="C31" s="72"/>
      <c r="D31" s="72"/>
      <c r="E31" s="111"/>
      <c r="F31" s="76"/>
      <c r="G31" s="118"/>
      <c r="H31" s="76"/>
      <c r="I31" s="119"/>
      <c r="J31" s="76"/>
      <c r="K31" s="69"/>
      <c r="L31" s="18"/>
      <c r="M31" s="105"/>
      <c r="N31" s="18"/>
      <c r="P31" s="52"/>
    </row>
    <row r="32" spans="1:18" s="52" customFormat="1" ht="15">
      <c r="A32" s="121" t="s">
        <v>20</v>
      </c>
      <c r="B32" s="122">
        <v>865</v>
      </c>
      <c r="C32" s="123">
        <v>744.5</v>
      </c>
      <c r="D32" s="124">
        <v>667</v>
      </c>
      <c r="E32" s="125">
        <f t="shared" si="3"/>
        <v>-120.5</v>
      </c>
      <c r="F32" s="126">
        <f t="shared" si="0"/>
        <v>-0.1393063583815029</v>
      </c>
      <c r="G32" s="127">
        <f t="shared" si="4"/>
        <v>-77.5</v>
      </c>
      <c r="H32" s="126">
        <f t="shared" si="0"/>
        <v>-0.11619190404797601</v>
      </c>
      <c r="I32" s="128">
        <f t="shared" si="1"/>
        <v>-198</v>
      </c>
      <c r="J32" s="126">
        <f t="shared" si="5"/>
        <v>-0.22890173410404624</v>
      </c>
      <c r="K32" s="129">
        <f>AVERAGEA(B32:D32)</f>
        <v>758.83333333333337</v>
      </c>
      <c r="L32" s="51"/>
      <c r="M32" s="107"/>
      <c r="N32" s="51"/>
      <c r="R32" s="53"/>
    </row>
    <row r="33" spans="1:19" s="52" customFormat="1" ht="21" customHeight="1">
      <c r="A33" s="130" t="s">
        <v>32</v>
      </c>
      <c r="B33" s="131">
        <v>3179.5</v>
      </c>
      <c r="C33" s="131">
        <v>3097</v>
      </c>
      <c r="D33" s="132">
        <v>3595</v>
      </c>
      <c r="E33" s="133">
        <f t="shared" si="3"/>
        <v>-82.5</v>
      </c>
      <c r="F33" s="134">
        <f t="shared" si="0"/>
        <v>-2.5947476018241863E-2</v>
      </c>
      <c r="G33" s="135">
        <f t="shared" si="4"/>
        <v>498</v>
      </c>
      <c r="H33" s="134">
        <f t="shared" si="0"/>
        <v>0.13852573018080669</v>
      </c>
      <c r="I33" s="136">
        <f t="shared" si="1"/>
        <v>415.5</v>
      </c>
      <c r="J33" s="134">
        <f t="shared" si="5"/>
        <v>0.13068092467369083</v>
      </c>
      <c r="K33" s="137">
        <f t="shared" ref="K33:K41" si="6">AVERAGE(B33:D33)</f>
        <v>3290.5</v>
      </c>
      <c r="L33" s="51"/>
      <c r="M33" s="107"/>
      <c r="N33" s="51"/>
      <c r="R33" s="53"/>
    </row>
    <row r="34" spans="1:19" s="52" customFormat="1" ht="15">
      <c r="A34" s="138" t="s">
        <v>29</v>
      </c>
      <c r="B34" s="131">
        <v>1555</v>
      </c>
      <c r="C34" s="131">
        <v>1377.5</v>
      </c>
      <c r="D34" s="132">
        <v>1097.5</v>
      </c>
      <c r="E34" s="133">
        <f t="shared" si="3"/>
        <v>-177.5</v>
      </c>
      <c r="F34" s="134">
        <f t="shared" si="0"/>
        <v>-0.11414790996784566</v>
      </c>
      <c r="G34" s="135">
        <f t="shared" si="4"/>
        <v>-280</v>
      </c>
      <c r="H34" s="134">
        <f t="shared" si="0"/>
        <v>-0.25512528473804102</v>
      </c>
      <c r="I34" s="136">
        <f t="shared" si="1"/>
        <v>-457.5</v>
      </c>
      <c r="J34" s="134">
        <f t="shared" si="5"/>
        <v>-0.29421221864951769</v>
      </c>
      <c r="K34" s="139">
        <f t="shared" si="6"/>
        <v>1343.3333333333333</v>
      </c>
      <c r="L34" s="51"/>
      <c r="M34" s="107"/>
      <c r="N34" s="51"/>
      <c r="R34" s="53"/>
    </row>
    <row r="35" spans="1:19" s="52" customFormat="1" ht="15">
      <c r="A35" s="138" t="s">
        <v>21</v>
      </c>
      <c r="B35" s="131">
        <v>9774</v>
      </c>
      <c r="C35" s="131">
        <v>8753</v>
      </c>
      <c r="D35" s="132">
        <v>8155.5</v>
      </c>
      <c r="E35" s="133">
        <f t="shared" si="3"/>
        <v>-1021</v>
      </c>
      <c r="F35" s="134">
        <f t="shared" si="0"/>
        <v>-0.10446081440556579</v>
      </c>
      <c r="G35" s="135">
        <f t="shared" si="4"/>
        <v>-597.5</v>
      </c>
      <c r="H35" s="134">
        <f t="shared" si="0"/>
        <v>-7.3263441849058919E-2</v>
      </c>
      <c r="I35" s="136">
        <f t="shared" si="1"/>
        <v>-1618.5</v>
      </c>
      <c r="J35" s="134">
        <f t="shared" si="5"/>
        <v>-0.16559238796807857</v>
      </c>
      <c r="K35" s="139">
        <f t="shared" si="6"/>
        <v>8894.1666666666661</v>
      </c>
      <c r="L35" s="51"/>
      <c r="M35" s="107"/>
      <c r="N35" s="51"/>
      <c r="R35" s="53"/>
    </row>
    <row r="36" spans="1:19" s="52" customFormat="1" ht="15">
      <c r="A36" s="138" t="s">
        <v>22</v>
      </c>
      <c r="B36" s="131">
        <v>9391.5</v>
      </c>
      <c r="C36" s="131">
        <v>8453</v>
      </c>
      <c r="D36" s="132">
        <v>7511</v>
      </c>
      <c r="E36" s="133">
        <f t="shared" si="3"/>
        <v>-938.5</v>
      </c>
      <c r="F36" s="134">
        <f t="shared" si="0"/>
        <v>-9.9930788478943725E-2</v>
      </c>
      <c r="G36" s="135">
        <f t="shared" si="4"/>
        <v>-942</v>
      </c>
      <c r="H36" s="134">
        <f t="shared" si="0"/>
        <v>-0.12541605645053922</v>
      </c>
      <c r="I36" s="136">
        <f t="shared" si="1"/>
        <v>-1880.5</v>
      </c>
      <c r="J36" s="134">
        <f>I36/B36</f>
        <v>-0.2002342543789597</v>
      </c>
      <c r="K36" s="139">
        <f t="shared" si="6"/>
        <v>8451.8333333333339</v>
      </c>
      <c r="L36" s="51"/>
      <c r="M36" s="107"/>
      <c r="N36" s="51"/>
      <c r="R36" s="53"/>
    </row>
    <row r="37" spans="1:19" s="52" customFormat="1" ht="15">
      <c r="A37" s="138" t="s">
        <v>23</v>
      </c>
      <c r="B37" s="131">
        <v>4586.5</v>
      </c>
      <c r="C37" s="131">
        <v>4012</v>
      </c>
      <c r="D37" s="132">
        <v>3768.5</v>
      </c>
      <c r="E37" s="133">
        <f t="shared" si="3"/>
        <v>-574.5</v>
      </c>
      <c r="F37" s="134">
        <f t="shared" si="0"/>
        <v>-0.12525891202441949</v>
      </c>
      <c r="G37" s="135">
        <f t="shared" si="4"/>
        <v>-243.5</v>
      </c>
      <c r="H37" s="134">
        <f t="shared" si="0"/>
        <v>-6.4614568130555924E-2</v>
      </c>
      <c r="I37" s="136">
        <f t="shared" si="1"/>
        <v>-818</v>
      </c>
      <c r="J37" s="134">
        <f t="shared" si="5"/>
        <v>-0.17834950397906901</v>
      </c>
      <c r="K37" s="139">
        <f t="shared" si="6"/>
        <v>4122.333333333333</v>
      </c>
      <c r="L37" s="51"/>
      <c r="M37" s="107"/>
      <c r="N37" s="51"/>
      <c r="R37" s="53"/>
    </row>
    <row r="38" spans="1:19" s="52" customFormat="1" ht="15">
      <c r="A38" s="138" t="s">
        <v>35</v>
      </c>
      <c r="B38" s="131">
        <v>5229</v>
      </c>
      <c r="C38" s="131">
        <v>5853.5</v>
      </c>
      <c r="D38" s="132">
        <v>4529.5</v>
      </c>
      <c r="E38" s="133">
        <f t="shared" si="3"/>
        <v>624.5</v>
      </c>
      <c r="F38" s="134">
        <f t="shared" si="0"/>
        <v>0.11943010135781221</v>
      </c>
      <c r="G38" s="135">
        <f t="shared" si="4"/>
        <v>-1324</v>
      </c>
      <c r="H38" s="134">
        <f t="shared" si="0"/>
        <v>-0.29230599403907714</v>
      </c>
      <c r="I38" s="136">
        <f t="shared" si="1"/>
        <v>-699.5</v>
      </c>
      <c r="J38" s="134">
        <f t="shared" si="5"/>
        <v>-0.13377318799005547</v>
      </c>
      <c r="K38" s="139">
        <f t="shared" si="6"/>
        <v>5204</v>
      </c>
      <c r="L38" s="51"/>
      <c r="M38" s="107"/>
      <c r="N38" s="51"/>
      <c r="R38" s="53"/>
    </row>
    <row r="39" spans="1:19" s="52" customFormat="1" ht="15">
      <c r="A39" s="138" t="s">
        <v>30</v>
      </c>
      <c r="B39" s="131">
        <v>2943.5</v>
      </c>
      <c r="C39" s="131">
        <v>2719.5</v>
      </c>
      <c r="D39" s="132">
        <v>2677</v>
      </c>
      <c r="E39" s="133">
        <f t="shared" si="3"/>
        <v>-224</v>
      </c>
      <c r="F39" s="134">
        <f t="shared" si="0"/>
        <v>-7.6099881093935784E-2</v>
      </c>
      <c r="G39" s="135">
        <f t="shared" si="4"/>
        <v>-42.5</v>
      </c>
      <c r="H39" s="134">
        <f t="shared" si="0"/>
        <v>-1.5875980575270825E-2</v>
      </c>
      <c r="I39" s="136">
        <f t="shared" si="1"/>
        <v>-266.5</v>
      </c>
      <c r="J39" s="134">
        <f t="shared" si="5"/>
        <v>-9.0538474605061994E-2</v>
      </c>
      <c r="K39" s="139">
        <f t="shared" si="6"/>
        <v>2780</v>
      </c>
      <c r="L39" s="51"/>
      <c r="M39" s="107"/>
      <c r="N39" s="51"/>
      <c r="R39" s="53"/>
    </row>
    <row r="40" spans="1:19" s="52" customFormat="1" ht="15">
      <c r="A40" s="138" t="s">
        <v>24</v>
      </c>
      <c r="B40" s="131">
        <v>16777</v>
      </c>
      <c r="C40" s="131">
        <v>15620</v>
      </c>
      <c r="D40" s="132">
        <v>14299</v>
      </c>
      <c r="E40" s="133">
        <f t="shared" si="3"/>
        <v>-1157</v>
      </c>
      <c r="F40" s="134">
        <f t="shared" si="0"/>
        <v>-6.8963461882338914E-2</v>
      </c>
      <c r="G40" s="135">
        <f t="shared" si="4"/>
        <v>-1321</v>
      </c>
      <c r="H40" s="134">
        <f t="shared" si="0"/>
        <v>-9.238408280299322E-2</v>
      </c>
      <c r="I40" s="136">
        <f t="shared" si="1"/>
        <v>-2478</v>
      </c>
      <c r="J40" s="134">
        <f t="shared" si="5"/>
        <v>-0.14770221136079156</v>
      </c>
      <c r="K40" s="139">
        <f t="shared" si="6"/>
        <v>15565.333333333334</v>
      </c>
      <c r="L40" s="51"/>
      <c r="M40" s="107"/>
      <c r="N40" s="51"/>
      <c r="R40" s="53"/>
    </row>
    <row r="41" spans="1:19" s="52" customFormat="1" ht="15">
      <c r="A41" s="140" t="s">
        <v>31</v>
      </c>
      <c r="B41" s="131">
        <v>1195</v>
      </c>
      <c r="C41" s="131">
        <v>1361.5</v>
      </c>
      <c r="D41" s="124">
        <v>1384.5</v>
      </c>
      <c r="E41" s="133">
        <f t="shared" si="3"/>
        <v>166.5</v>
      </c>
      <c r="F41" s="134">
        <f t="shared" si="0"/>
        <v>0.13933054393305438</v>
      </c>
      <c r="G41" s="135">
        <f t="shared" si="4"/>
        <v>23</v>
      </c>
      <c r="H41" s="134">
        <f t="shared" si="0"/>
        <v>1.6612495485734922E-2</v>
      </c>
      <c r="I41" s="136">
        <f t="shared" si="1"/>
        <v>189.5</v>
      </c>
      <c r="J41" s="134">
        <f t="shared" si="5"/>
        <v>0.15857740585774058</v>
      </c>
      <c r="K41" s="129">
        <f t="shared" si="6"/>
        <v>1313.6666666666667</v>
      </c>
      <c r="L41" s="51"/>
      <c r="M41" s="107"/>
      <c r="N41" s="51"/>
      <c r="R41" s="53"/>
    </row>
    <row r="42" spans="1:19" s="9" customFormat="1" ht="18.75" customHeight="1" thickBot="1">
      <c r="A42" s="97" t="s">
        <v>36</v>
      </c>
      <c r="B42" s="71">
        <v>73991.5</v>
      </c>
      <c r="C42" s="73">
        <v>69593</v>
      </c>
      <c r="D42" s="74">
        <v>65885</v>
      </c>
      <c r="E42" s="98">
        <f t="shared" si="3"/>
        <v>-4398.5</v>
      </c>
      <c r="F42" s="99">
        <f>E42/B42</f>
        <v>-5.9446017447950104E-2</v>
      </c>
      <c r="G42" s="120">
        <f>SUM(D42-C42)</f>
        <v>-3708</v>
      </c>
      <c r="H42" s="99">
        <f>G42/D42</f>
        <v>-5.6279881611899521E-2</v>
      </c>
      <c r="I42" s="100">
        <f>D42-B42</f>
        <v>-8106.5</v>
      </c>
      <c r="J42" s="101">
        <f>I42/B42</f>
        <v>-0.10955988187832386</v>
      </c>
      <c r="K42" s="102">
        <f>AVERAGE(B42:D42)</f>
        <v>69823.166666666672</v>
      </c>
      <c r="L42" s="10"/>
      <c r="M42" s="110"/>
    </row>
    <row r="43" spans="1:19" s="6" customFormat="1" ht="7.5" customHeight="1" thickTop="1"/>
    <row r="44" spans="1:19" ht="60.75" customHeight="1">
      <c r="A44" s="20"/>
      <c r="B44" s="21"/>
      <c r="C44" s="21"/>
      <c r="D44" s="21"/>
      <c r="E44" s="18"/>
      <c r="F44" s="18"/>
      <c r="G44" s="18"/>
      <c r="H44" s="22"/>
      <c r="I44" s="23"/>
      <c r="J44" s="24"/>
      <c r="K44" s="23"/>
      <c r="L44" s="18"/>
      <c r="M44" s="18"/>
      <c r="N44" s="18"/>
      <c r="O44" s="18"/>
      <c r="P44" s="21"/>
      <c r="Q44" s="21"/>
      <c r="R44" s="21"/>
      <c r="S44" s="18"/>
    </row>
    <row r="45" spans="1:19">
      <c r="A45" s="25"/>
      <c r="B45" s="25"/>
      <c r="C45" s="25"/>
      <c r="D45" s="25"/>
      <c r="E45" s="25"/>
      <c r="F45" s="25"/>
      <c r="G45" s="25"/>
      <c r="H45" s="25"/>
    </row>
    <row r="46" spans="1:19">
      <c r="A46" s="25"/>
      <c r="B46" s="25"/>
      <c r="C46" s="25"/>
      <c r="D46" s="25"/>
      <c r="E46" s="25"/>
      <c r="F46" s="25"/>
      <c r="G46" s="25"/>
      <c r="H46" s="25"/>
    </row>
    <row r="47" spans="1:19">
      <c r="A47" s="25"/>
      <c r="B47" s="25"/>
      <c r="C47" s="25"/>
      <c r="D47" s="25"/>
      <c r="E47" s="25"/>
      <c r="F47" s="25"/>
      <c r="G47" s="25"/>
      <c r="H47" s="25"/>
    </row>
    <row r="48" spans="1:19">
      <c r="A48" s="25"/>
      <c r="B48" s="25"/>
      <c r="C48" s="25"/>
      <c r="D48" s="25"/>
      <c r="E48" s="25"/>
      <c r="F48" s="25"/>
      <c r="G48" s="25"/>
      <c r="H48" s="25"/>
    </row>
    <row r="49" spans="1:8">
      <c r="A49" s="25"/>
      <c r="B49" s="25"/>
      <c r="C49" s="25"/>
      <c r="D49" s="25"/>
      <c r="E49" s="25"/>
      <c r="F49" s="25"/>
      <c r="G49" s="25"/>
      <c r="H49" s="25"/>
    </row>
    <row r="50" spans="1:8">
      <c r="A50" s="25"/>
      <c r="B50" s="25"/>
      <c r="C50" s="25"/>
      <c r="D50" s="25"/>
      <c r="E50" s="25"/>
      <c r="F50" s="25"/>
      <c r="G50" s="25"/>
      <c r="H50" s="25"/>
    </row>
    <row r="51" spans="1:8">
      <c r="A51" s="25"/>
      <c r="B51" s="25"/>
      <c r="C51" s="25"/>
      <c r="D51" s="25"/>
      <c r="E51" s="25"/>
      <c r="F51" s="25"/>
      <c r="G51" s="25"/>
      <c r="H51" s="25"/>
    </row>
    <row r="52" spans="1:8">
      <c r="A52" s="25"/>
      <c r="B52" s="25"/>
      <c r="C52" s="25"/>
      <c r="D52" s="25"/>
      <c r="E52" s="25"/>
      <c r="F52" s="25"/>
      <c r="G52" s="25"/>
      <c r="H52" s="25"/>
    </row>
    <row r="53" spans="1:8">
      <c r="A53" s="25"/>
      <c r="B53" s="25"/>
      <c r="C53" s="25"/>
      <c r="D53" s="25"/>
      <c r="E53" s="25"/>
      <c r="F53" s="25"/>
      <c r="G53" s="25"/>
      <c r="H53" s="25"/>
    </row>
    <row r="54" spans="1:8">
      <c r="A54" s="25"/>
      <c r="B54" s="25"/>
      <c r="C54" s="25"/>
      <c r="D54" s="25"/>
      <c r="E54" s="25"/>
      <c r="F54" s="25"/>
      <c r="G54" s="25"/>
      <c r="H54" s="25"/>
    </row>
    <row r="55" spans="1:8">
      <c r="A55" s="25"/>
      <c r="B55" s="25"/>
      <c r="C55" s="25"/>
      <c r="D55" s="25"/>
      <c r="E55" s="25"/>
      <c r="F55" s="25"/>
      <c r="G55" s="25"/>
      <c r="H55" s="25"/>
    </row>
    <row r="56" spans="1:8">
      <c r="A56" s="25"/>
      <c r="B56" s="25"/>
      <c r="C56" s="25"/>
      <c r="D56" s="25"/>
      <c r="E56" s="25"/>
      <c r="F56" s="25"/>
      <c r="G56" s="25"/>
      <c r="H56" s="25"/>
    </row>
    <row r="57" spans="1:8">
      <c r="A57" s="25"/>
      <c r="B57" s="25"/>
      <c r="C57" s="25"/>
      <c r="D57" s="25"/>
      <c r="E57" s="25"/>
      <c r="F57" s="25"/>
      <c r="G57" s="25"/>
    </row>
    <row r="58" spans="1:8">
      <c r="A58" s="25"/>
      <c r="B58" s="25"/>
      <c r="C58" s="25"/>
      <c r="D58" s="25"/>
      <c r="E58" s="25"/>
      <c r="F58" s="25"/>
      <c r="G58" s="25"/>
      <c r="H58" s="25"/>
    </row>
    <row r="59" spans="1:8">
      <c r="A59" s="25"/>
      <c r="B59" s="25"/>
      <c r="C59" s="25"/>
      <c r="D59" s="25"/>
      <c r="E59" s="25"/>
      <c r="F59" s="25"/>
      <c r="G59" s="25"/>
      <c r="H59" s="25"/>
    </row>
    <row r="60" spans="1:8">
      <c r="A60" s="25"/>
      <c r="B60" s="25"/>
      <c r="C60" s="25"/>
      <c r="D60" s="25"/>
      <c r="E60" s="25"/>
      <c r="F60" s="25"/>
      <c r="G60" s="25"/>
      <c r="H60" s="25"/>
    </row>
    <row r="61" spans="1:8">
      <c r="A61" s="25"/>
      <c r="B61" s="25"/>
      <c r="C61" s="25"/>
      <c r="D61" s="25"/>
      <c r="E61" s="25"/>
      <c r="F61" s="25"/>
      <c r="G61" s="25"/>
      <c r="H61" s="25"/>
    </row>
    <row r="62" spans="1:8">
      <c r="A62" s="25"/>
      <c r="B62" s="25"/>
      <c r="C62" s="25"/>
      <c r="D62" s="25"/>
      <c r="E62" s="25"/>
      <c r="F62" s="25"/>
      <c r="G62" s="25"/>
      <c r="H62" s="25"/>
    </row>
    <row r="63" spans="1:8">
      <c r="A63" s="25"/>
      <c r="B63" s="25"/>
      <c r="C63" s="25"/>
      <c r="D63" s="25"/>
      <c r="E63" s="25"/>
      <c r="F63" s="25"/>
      <c r="G63" s="25"/>
      <c r="H63" s="25"/>
    </row>
    <row r="64" spans="1:8">
      <c r="A64" s="25"/>
      <c r="B64" s="25"/>
      <c r="C64" s="25"/>
      <c r="D64" s="25"/>
      <c r="E64" s="25"/>
      <c r="F64" s="25"/>
      <c r="G64" s="25"/>
      <c r="H64" s="25"/>
    </row>
    <row r="65" spans="1:8">
      <c r="A65" s="25"/>
      <c r="B65" s="25"/>
      <c r="C65" s="25"/>
      <c r="D65" s="25"/>
      <c r="E65" s="25"/>
      <c r="F65" s="25"/>
      <c r="G65" s="25"/>
      <c r="H65" s="25"/>
    </row>
    <row r="66" spans="1:8">
      <c r="A66" s="25"/>
      <c r="B66" s="25"/>
      <c r="C66" s="25"/>
      <c r="D66" s="25"/>
      <c r="E66" s="25"/>
      <c r="F66" s="25"/>
      <c r="G66" s="25"/>
      <c r="H66" s="25"/>
    </row>
    <row r="67" spans="1:8">
      <c r="A67" s="25"/>
      <c r="B67" s="25"/>
      <c r="C67" s="25"/>
      <c r="D67" s="25"/>
      <c r="E67" s="25"/>
      <c r="F67" s="25"/>
      <c r="G67" s="25"/>
      <c r="H67" s="25"/>
    </row>
    <row r="68" spans="1:8">
      <c r="A68" s="25"/>
      <c r="B68" s="25"/>
      <c r="C68" s="25"/>
      <c r="D68" s="25"/>
      <c r="E68" s="25"/>
      <c r="F68" s="25"/>
      <c r="G68" s="25"/>
      <c r="H68" s="25"/>
    </row>
    <row r="69" spans="1:8">
      <c r="A69" s="25"/>
      <c r="B69" s="25"/>
      <c r="C69" s="25"/>
      <c r="D69" s="25"/>
      <c r="E69" s="25"/>
      <c r="F69" s="25"/>
      <c r="G69" s="25"/>
      <c r="H69" s="25"/>
    </row>
    <row r="70" spans="1:8">
      <c r="A70" s="25"/>
      <c r="B70" s="25"/>
      <c r="C70" s="25"/>
      <c r="D70" s="25"/>
      <c r="E70" s="25"/>
      <c r="F70" s="25"/>
      <c r="G70" s="25"/>
      <c r="H70" s="25"/>
    </row>
    <row r="71" spans="1:8">
      <c r="A71" s="25"/>
      <c r="B71" s="25"/>
      <c r="C71" s="25"/>
      <c r="D71" s="25"/>
      <c r="E71" s="25"/>
      <c r="F71" s="25"/>
      <c r="G71" s="25"/>
      <c r="H71" s="25"/>
    </row>
    <row r="72" spans="1:8">
      <c r="A72" s="25"/>
      <c r="B72" s="25"/>
      <c r="C72" s="25"/>
      <c r="D72" s="25"/>
      <c r="E72" s="25"/>
      <c r="F72" s="25"/>
      <c r="G72" s="25"/>
      <c r="H72" s="25"/>
    </row>
    <row r="73" spans="1:8">
      <c r="A73" s="25"/>
      <c r="B73" s="25"/>
      <c r="C73" s="25"/>
      <c r="D73" s="25"/>
      <c r="E73" s="25"/>
      <c r="F73" s="25"/>
      <c r="G73" s="25"/>
      <c r="H73" s="25"/>
    </row>
    <row r="74" spans="1:8">
      <c r="A74" s="25"/>
      <c r="B74" s="25"/>
      <c r="C74" s="25"/>
      <c r="D74" s="25"/>
      <c r="E74" s="25"/>
      <c r="F74" s="25"/>
      <c r="G74" s="25"/>
      <c r="H74" s="25"/>
    </row>
    <row r="75" spans="1:8">
      <c r="A75" s="25"/>
      <c r="B75" s="25"/>
      <c r="C75" s="25"/>
      <c r="D75" s="25"/>
      <c r="E75" s="25"/>
      <c r="F75" s="25"/>
      <c r="G75" s="25"/>
      <c r="H75" s="25"/>
    </row>
    <row r="76" spans="1:8">
      <c r="A76" s="25"/>
      <c r="B76" s="25"/>
      <c r="C76" s="25"/>
      <c r="D76" s="25"/>
      <c r="E76" s="25"/>
      <c r="F76" s="25"/>
      <c r="G76" s="25"/>
      <c r="H76" s="25"/>
    </row>
    <row r="77" spans="1:8">
      <c r="A77" s="25"/>
      <c r="B77" s="25"/>
      <c r="C77" s="25"/>
      <c r="D77" s="25"/>
      <c r="E77" s="25"/>
      <c r="F77" s="25"/>
      <c r="G77" s="25"/>
      <c r="H77" s="25"/>
    </row>
    <row r="78" spans="1:8">
      <c r="A78" s="25"/>
      <c r="B78" s="25"/>
      <c r="C78" s="25"/>
      <c r="D78" s="25"/>
      <c r="E78" s="25"/>
      <c r="F78" s="25"/>
      <c r="G78" s="25"/>
      <c r="H78" s="25"/>
    </row>
    <row r="79" spans="1:8">
      <c r="A79" s="25"/>
      <c r="B79" s="25"/>
      <c r="C79" s="25"/>
      <c r="D79" s="25"/>
      <c r="E79" s="25"/>
      <c r="F79" s="25"/>
      <c r="G79" s="25"/>
      <c r="H79" s="25"/>
    </row>
    <row r="80" spans="1:8">
      <c r="A80" s="25"/>
      <c r="B80" s="25"/>
      <c r="C80" s="25"/>
      <c r="D80" s="25"/>
      <c r="E80" s="25"/>
      <c r="F80" s="25"/>
      <c r="G80" s="25"/>
      <c r="H80" s="25"/>
    </row>
    <row r="81" spans="1:8">
      <c r="A81" s="25"/>
      <c r="B81" s="25"/>
      <c r="C81" s="25"/>
      <c r="D81" s="25"/>
      <c r="E81" s="25"/>
      <c r="F81" s="25"/>
      <c r="G81" s="25"/>
      <c r="H81" s="25"/>
    </row>
    <row r="82" spans="1:8">
      <c r="A82" s="25"/>
      <c r="B82" s="25"/>
      <c r="C82" s="25"/>
      <c r="D82" s="25"/>
      <c r="E82" s="25"/>
      <c r="F82" s="25"/>
      <c r="G82" s="25"/>
      <c r="H82" s="25"/>
    </row>
    <row r="83" spans="1:8">
      <c r="A83" s="25"/>
      <c r="B83" s="25"/>
      <c r="C83" s="25"/>
      <c r="D83" s="25"/>
      <c r="E83" s="25"/>
      <c r="F83" s="25"/>
      <c r="G83" s="25"/>
      <c r="H83" s="25"/>
    </row>
    <row r="84" spans="1:8">
      <c r="A84" s="25"/>
      <c r="B84" s="25"/>
      <c r="C84" s="25"/>
      <c r="D84" s="25"/>
      <c r="E84" s="25"/>
      <c r="F84" s="25"/>
      <c r="G84" s="25"/>
      <c r="H84" s="25"/>
    </row>
    <row r="85" spans="1:8">
      <c r="A85" s="25"/>
      <c r="B85" s="25"/>
      <c r="C85" s="25"/>
      <c r="D85" s="25"/>
      <c r="E85" s="25"/>
      <c r="F85" s="25"/>
      <c r="G85" s="25"/>
      <c r="H85" s="25"/>
    </row>
    <row r="86" spans="1:8">
      <c r="A86" s="25"/>
      <c r="B86" s="25"/>
      <c r="C86" s="25"/>
      <c r="D86" s="25"/>
      <c r="E86" s="25"/>
      <c r="F86" s="25"/>
      <c r="G86" s="25"/>
      <c r="H86" s="25"/>
    </row>
    <row r="87" spans="1:8">
      <c r="A87" s="25"/>
      <c r="B87" s="25"/>
      <c r="C87" s="25"/>
      <c r="D87" s="25"/>
      <c r="E87" s="25"/>
      <c r="F87" s="25"/>
      <c r="G87" s="25"/>
      <c r="H87" s="25"/>
    </row>
    <row r="88" spans="1:8">
      <c r="A88" s="25"/>
      <c r="B88" s="25"/>
      <c r="C88" s="25"/>
      <c r="D88" s="25"/>
      <c r="E88" s="25"/>
      <c r="F88" s="25"/>
      <c r="G88" s="25"/>
      <c r="H88" s="25"/>
    </row>
    <row r="89" spans="1:8">
      <c r="A89" s="25"/>
      <c r="B89" s="25"/>
      <c r="C89" s="25"/>
      <c r="D89" s="25"/>
      <c r="E89" s="25"/>
      <c r="F89" s="25"/>
      <c r="G89" s="25"/>
      <c r="H89" s="25"/>
    </row>
    <row r="90" spans="1:8">
      <c r="A90" s="25"/>
      <c r="B90" s="25"/>
      <c r="C90" s="25"/>
      <c r="D90" s="25"/>
      <c r="E90" s="25"/>
      <c r="F90" s="25"/>
      <c r="G90" s="25"/>
      <c r="H90" s="25"/>
    </row>
    <row r="91" spans="1:8">
      <c r="A91" s="25"/>
      <c r="B91" s="25"/>
      <c r="C91" s="25"/>
      <c r="D91" s="25"/>
      <c r="E91" s="25"/>
      <c r="F91" s="25"/>
      <c r="G91" s="25"/>
      <c r="H91" s="25"/>
    </row>
    <row r="92" spans="1:8">
      <c r="A92" s="25"/>
      <c r="B92" s="25"/>
      <c r="C92" s="25"/>
      <c r="D92" s="25"/>
      <c r="E92" s="25"/>
      <c r="F92" s="25"/>
      <c r="G92" s="25"/>
      <c r="H92" s="25"/>
    </row>
    <row r="93" spans="1:8">
      <c r="A93" s="25"/>
      <c r="B93" s="25"/>
      <c r="C93" s="25"/>
      <c r="D93" s="25"/>
      <c r="E93" s="25"/>
      <c r="F93" s="25"/>
      <c r="G93" s="25"/>
      <c r="H93" s="25"/>
    </row>
    <row r="94" spans="1:8">
      <c r="A94" s="25"/>
      <c r="B94" s="25"/>
      <c r="C94" s="25"/>
      <c r="D94" s="25"/>
      <c r="E94" s="25"/>
      <c r="F94" s="25"/>
      <c r="G94" s="25"/>
      <c r="H94" s="25"/>
    </row>
    <row r="95" spans="1:8">
      <c r="A95" s="25"/>
      <c r="B95" s="25"/>
      <c r="C95" s="25"/>
      <c r="D95" s="25"/>
      <c r="E95" s="25"/>
      <c r="F95" s="25"/>
      <c r="G95" s="25"/>
      <c r="H95" s="25"/>
    </row>
    <row r="96" spans="1:8">
      <c r="A96" s="25"/>
      <c r="B96" s="25"/>
      <c r="C96" s="25"/>
      <c r="D96" s="25"/>
      <c r="E96" s="25"/>
      <c r="F96" s="25"/>
      <c r="G96" s="25"/>
      <c r="H96" s="25"/>
    </row>
    <row r="97" spans="1:8">
      <c r="A97" s="25"/>
      <c r="B97" s="25"/>
      <c r="C97" s="25"/>
      <c r="D97" s="25"/>
      <c r="E97" s="25"/>
      <c r="F97" s="25"/>
      <c r="G97" s="25"/>
      <c r="H97" s="25"/>
    </row>
    <row r="98" spans="1:8">
      <c r="A98" s="25"/>
      <c r="B98" s="25"/>
      <c r="C98" s="25"/>
      <c r="D98" s="25"/>
      <c r="E98" s="25"/>
      <c r="F98" s="25"/>
      <c r="G98" s="25"/>
      <c r="H98" s="25"/>
    </row>
    <row r="99" spans="1:8">
      <c r="A99" s="25"/>
      <c r="B99" s="25"/>
      <c r="C99" s="25"/>
      <c r="D99" s="25"/>
      <c r="E99" s="25"/>
      <c r="F99" s="25"/>
      <c r="G99" s="25"/>
      <c r="H99" s="25"/>
    </row>
    <row r="100" spans="1:8">
      <c r="A100" s="25"/>
      <c r="B100" s="25"/>
      <c r="C100" s="25"/>
      <c r="D100" s="25"/>
      <c r="E100" s="25"/>
      <c r="F100" s="25"/>
      <c r="G100" s="25"/>
      <c r="H100" s="25"/>
    </row>
    <row r="101" spans="1:8">
      <c r="A101" s="25"/>
      <c r="B101" s="25"/>
      <c r="C101" s="25"/>
      <c r="D101" s="25"/>
      <c r="E101" s="25"/>
      <c r="F101" s="25"/>
      <c r="G101" s="25"/>
      <c r="H101" s="25"/>
    </row>
    <row r="102" spans="1:8">
      <c r="A102" s="25"/>
      <c r="B102" s="25"/>
      <c r="C102" s="25"/>
      <c r="D102" s="25"/>
      <c r="E102" s="25"/>
      <c r="F102" s="25"/>
      <c r="G102" s="25"/>
      <c r="H102" s="25"/>
    </row>
    <row r="103" spans="1:8">
      <c r="A103" s="25"/>
      <c r="B103" s="25"/>
      <c r="C103" s="25"/>
      <c r="D103" s="25"/>
      <c r="E103" s="25"/>
      <c r="F103" s="25"/>
      <c r="G103" s="25"/>
      <c r="H103" s="25"/>
    </row>
    <row r="104" spans="1:8">
      <c r="A104" s="25"/>
      <c r="B104" s="25"/>
      <c r="C104" s="25"/>
      <c r="D104" s="25"/>
      <c r="E104" s="25"/>
      <c r="F104" s="25"/>
      <c r="G104" s="25"/>
      <c r="H104" s="25"/>
    </row>
    <row r="105" spans="1:8">
      <c r="A105" s="25"/>
      <c r="B105" s="25"/>
      <c r="C105" s="25"/>
      <c r="D105" s="25"/>
      <c r="E105" s="25"/>
      <c r="F105" s="25"/>
      <c r="G105" s="25"/>
      <c r="H105" s="25"/>
    </row>
    <row r="106" spans="1:8">
      <c r="A106" s="25"/>
      <c r="B106" s="25"/>
      <c r="C106" s="25"/>
      <c r="D106" s="25"/>
      <c r="E106" s="25"/>
      <c r="F106" s="25"/>
      <c r="G106" s="25"/>
      <c r="H106" s="25"/>
    </row>
    <row r="107" spans="1:8">
      <c r="A107" s="25"/>
      <c r="B107" s="25"/>
      <c r="C107" s="25"/>
      <c r="D107" s="25"/>
      <c r="E107" s="25"/>
      <c r="F107" s="25"/>
      <c r="G107" s="25"/>
      <c r="H107" s="25"/>
    </row>
    <row r="108" spans="1:8">
      <c r="A108" s="25"/>
      <c r="B108" s="25"/>
      <c r="C108" s="25"/>
      <c r="D108" s="25"/>
      <c r="E108" s="25"/>
      <c r="F108" s="25"/>
      <c r="G108" s="25"/>
      <c r="H108" s="25"/>
    </row>
    <row r="109" spans="1:8">
      <c r="A109" s="25"/>
      <c r="B109" s="25"/>
      <c r="C109" s="25"/>
      <c r="D109" s="25"/>
      <c r="E109" s="25"/>
      <c r="F109" s="25"/>
      <c r="G109" s="25"/>
      <c r="H109" s="25"/>
    </row>
    <row r="110" spans="1:8">
      <c r="A110" s="25"/>
      <c r="B110" s="25"/>
      <c r="C110" s="25"/>
      <c r="D110" s="25"/>
      <c r="E110" s="25"/>
      <c r="F110" s="25"/>
      <c r="G110" s="25"/>
      <c r="H110" s="25"/>
    </row>
    <row r="111" spans="1:8">
      <c r="A111" s="25"/>
      <c r="B111" s="25"/>
      <c r="C111" s="25"/>
      <c r="D111" s="25"/>
      <c r="E111" s="25"/>
      <c r="F111" s="25"/>
      <c r="G111" s="25"/>
      <c r="H111" s="25"/>
    </row>
    <row r="112" spans="1:8">
      <c r="A112" s="25"/>
      <c r="B112" s="25"/>
      <c r="C112" s="25"/>
      <c r="D112" s="25"/>
      <c r="E112" s="25"/>
      <c r="F112" s="25"/>
      <c r="G112" s="25"/>
      <c r="H112" s="25"/>
    </row>
    <row r="113" spans="1:8">
      <c r="A113" s="25"/>
      <c r="B113" s="25"/>
      <c r="C113" s="25"/>
      <c r="D113" s="25"/>
      <c r="E113" s="25"/>
      <c r="F113" s="25"/>
      <c r="G113" s="25"/>
      <c r="H113" s="25"/>
    </row>
    <row r="114" spans="1:8">
      <c r="A114" s="25"/>
      <c r="B114" s="25"/>
      <c r="C114" s="25"/>
      <c r="D114" s="25"/>
      <c r="E114" s="25"/>
      <c r="F114" s="25"/>
      <c r="G114" s="25"/>
      <c r="H114" s="25"/>
    </row>
    <row r="115" spans="1:8">
      <c r="A115" s="25"/>
      <c r="B115" s="25"/>
      <c r="C115" s="25"/>
      <c r="D115" s="25"/>
      <c r="E115" s="25"/>
      <c r="F115" s="25"/>
      <c r="G115" s="25"/>
      <c r="H115" s="25"/>
    </row>
    <row r="116" spans="1:8">
      <c r="A116" s="25"/>
      <c r="B116" s="25"/>
      <c r="C116" s="25"/>
      <c r="D116" s="25"/>
      <c r="E116" s="25"/>
      <c r="F116" s="25"/>
      <c r="G116" s="25"/>
      <c r="H116" s="25"/>
    </row>
    <row r="117" spans="1:8">
      <c r="A117" s="25"/>
      <c r="B117" s="25"/>
      <c r="C117" s="25"/>
      <c r="D117" s="25"/>
      <c r="E117" s="25"/>
      <c r="F117" s="25"/>
      <c r="G117" s="25"/>
      <c r="H117" s="25"/>
    </row>
    <row r="118" spans="1:8">
      <c r="A118" s="25"/>
      <c r="B118" s="25"/>
      <c r="C118" s="25"/>
      <c r="D118" s="25"/>
      <c r="E118" s="25"/>
      <c r="F118" s="25"/>
      <c r="G118" s="25"/>
      <c r="H118" s="25"/>
    </row>
    <row r="119" spans="1:8">
      <c r="A119" s="25"/>
      <c r="B119" s="25"/>
      <c r="C119" s="25"/>
      <c r="D119" s="25"/>
      <c r="E119" s="25"/>
      <c r="F119" s="25"/>
      <c r="G119" s="25"/>
      <c r="H119" s="25"/>
    </row>
    <row r="120" spans="1:8">
      <c r="A120" s="25"/>
      <c r="B120" s="25"/>
      <c r="C120" s="25"/>
      <c r="D120" s="25"/>
      <c r="E120" s="25"/>
      <c r="F120" s="25"/>
      <c r="G120" s="25"/>
      <c r="H120" s="25"/>
    </row>
    <row r="121" spans="1:8">
      <c r="A121" s="25"/>
      <c r="B121" s="25"/>
      <c r="C121" s="25"/>
      <c r="D121" s="25"/>
      <c r="E121" s="25"/>
      <c r="F121" s="25"/>
      <c r="G121" s="25"/>
      <c r="H121" s="25"/>
    </row>
    <row r="122" spans="1:8">
      <c r="A122" s="25"/>
      <c r="B122" s="25"/>
      <c r="C122" s="25"/>
      <c r="D122" s="25"/>
      <c r="E122" s="25"/>
      <c r="F122" s="25"/>
      <c r="G122" s="25"/>
      <c r="H122" s="25"/>
    </row>
    <row r="123" spans="1:8">
      <c r="A123" s="25"/>
      <c r="B123" s="25"/>
      <c r="C123" s="25"/>
      <c r="D123" s="25"/>
      <c r="E123" s="25"/>
      <c r="F123" s="25"/>
      <c r="G123" s="25"/>
      <c r="H123" s="25"/>
    </row>
    <row r="124" spans="1:8">
      <c r="A124" s="25"/>
      <c r="B124" s="25"/>
      <c r="C124" s="25"/>
      <c r="D124" s="25"/>
      <c r="E124" s="25"/>
      <c r="F124" s="25"/>
      <c r="G124" s="25"/>
      <c r="H124" s="25"/>
    </row>
    <row r="125" spans="1:8">
      <c r="A125" s="25"/>
      <c r="B125" s="25"/>
      <c r="C125" s="25"/>
      <c r="D125" s="25"/>
      <c r="E125" s="25"/>
      <c r="F125" s="25"/>
      <c r="G125" s="25"/>
      <c r="H125" s="25"/>
    </row>
    <row r="126" spans="1:8">
      <c r="A126" s="25"/>
      <c r="B126" s="25"/>
      <c r="C126" s="25"/>
      <c r="D126" s="25"/>
      <c r="E126" s="25"/>
      <c r="F126" s="25"/>
      <c r="G126" s="25"/>
      <c r="H126" s="25"/>
    </row>
    <row r="127" spans="1:8">
      <c r="A127" s="25"/>
      <c r="B127" s="25"/>
      <c r="C127" s="25"/>
      <c r="D127" s="25"/>
      <c r="E127" s="25"/>
      <c r="F127" s="25"/>
      <c r="G127" s="25"/>
      <c r="H127" s="25"/>
    </row>
    <row r="128" spans="1:8">
      <c r="A128" s="25"/>
      <c r="B128" s="25"/>
      <c r="C128" s="25"/>
      <c r="D128" s="25"/>
      <c r="E128" s="25"/>
      <c r="F128" s="25"/>
      <c r="G128" s="25"/>
      <c r="H128" s="25"/>
    </row>
    <row r="129" spans="1:8">
      <c r="A129" s="25"/>
      <c r="B129" s="25"/>
      <c r="C129" s="25"/>
      <c r="D129" s="25"/>
      <c r="E129" s="25"/>
      <c r="F129" s="25"/>
      <c r="G129" s="25"/>
      <c r="H129" s="25"/>
    </row>
    <row r="130" spans="1:8">
      <c r="A130" s="25"/>
      <c r="B130" s="25"/>
      <c r="C130" s="25"/>
      <c r="D130" s="25"/>
      <c r="E130" s="25"/>
      <c r="F130" s="25"/>
      <c r="G130" s="25"/>
      <c r="H130" s="25"/>
    </row>
    <row r="131" spans="1:8">
      <c r="A131" s="25"/>
      <c r="B131" s="25"/>
      <c r="C131" s="25"/>
      <c r="D131" s="25"/>
      <c r="E131" s="25"/>
      <c r="F131" s="25"/>
      <c r="G131" s="25"/>
      <c r="H131" s="25"/>
    </row>
    <row r="132" spans="1:8">
      <c r="A132" s="25"/>
      <c r="B132" s="25"/>
      <c r="C132" s="25"/>
      <c r="D132" s="25"/>
      <c r="E132" s="25"/>
      <c r="F132" s="25"/>
      <c r="G132" s="25"/>
      <c r="H132" s="25"/>
    </row>
    <row r="133" spans="1:8">
      <c r="A133" s="25"/>
      <c r="B133" s="25"/>
      <c r="C133" s="25"/>
      <c r="D133" s="25"/>
      <c r="E133" s="25"/>
      <c r="F133" s="25"/>
      <c r="G133" s="25"/>
      <c r="H133" s="25"/>
    </row>
    <row r="134" spans="1:8">
      <c r="A134" s="25"/>
      <c r="B134" s="25"/>
      <c r="C134" s="25"/>
      <c r="D134" s="25"/>
      <c r="E134" s="25"/>
      <c r="F134" s="25"/>
      <c r="G134" s="25"/>
      <c r="H134" s="25"/>
    </row>
    <row r="135" spans="1:8">
      <c r="A135" s="25"/>
      <c r="B135" s="25"/>
      <c r="C135" s="25"/>
      <c r="D135" s="25"/>
      <c r="E135" s="25"/>
      <c r="F135" s="25"/>
      <c r="G135" s="25"/>
      <c r="H135" s="25"/>
    </row>
    <row r="136" spans="1:8">
      <c r="A136" s="25"/>
      <c r="B136" s="25"/>
      <c r="C136" s="25"/>
      <c r="D136" s="25"/>
      <c r="E136" s="25"/>
      <c r="F136" s="25"/>
      <c r="G136" s="25"/>
      <c r="H136" s="25"/>
    </row>
    <row r="137" spans="1:8">
      <c r="A137" s="25"/>
      <c r="B137" s="25"/>
      <c r="C137" s="25"/>
      <c r="D137" s="25"/>
      <c r="E137" s="25"/>
      <c r="F137" s="25"/>
      <c r="G137" s="25"/>
      <c r="H137" s="25"/>
    </row>
    <row r="138" spans="1:8">
      <c r="A138" s="25"/>
      <c r="B138" s="25"/>
      <c r="C138" s="25"/>
      <c r="D138" s="25"/>
      <c r="E138" s="25"/>
      <c r="F138" s="25"/>
      <c r="G138" s="25"/>
      <c r="H138" s="25"/>
    </row>
    <row r="139" spans="1:8">
      <c r="A139" s="25"/>
      <c r="B139" s="25"/>
      <c r="C139" s="25"/>
      <c r="D139" s="25"/>
      <c r="E139" s="25"/>
      <c r="F139" s="25"/>
      <c r="G139" s="25"/>
      <c r="H139" s="25"/>
    </row>
    <row r="140" spans="1:8">
      <c r="A140" s="25"/>
      <c r="B140" s="25"/>
      <c r="C140" s="25"/>
      <c r="D140" s="25"/>
      <c r="E140" s="25"/>
      <c r="F140" s="25"/>
      <c r="G140" s="25"/>
      <c r="H140" s="25"/>
    </row>
    <row r="141" spans="1:8">
      <c r="A141" s="25"/>
      <c r="B141" s="25"/>
      <c r="C141" s="25"/>
      <c r="D141" s="25"/>
      <c r="E141" s="25"/>
      <c r="F141" s="25"/>
      <c r="G141" s="25"/>
      <c r="H141" s="25"/>
    </row>
    <row r="142" spans="1:8">
      <c r="A142" s="25"/>
      <c r="B142" s="25"/>
      <c r="C142" s="25"/>
      <c r="D142" s="25"/>
      <c r="E142" s="25"/>
      <c r="F142" s="25"/>
      <c r="G142" s="25"/>
      <c r="H142" s="25"/>
    </row>
    <row r="143" spans="1:8">
      <c r="A143" s="25"/>
      <c r="B143" s="25"/>
      <c r="C143" s="25"/>
      <c r="D143" s="25"/>
      <c r="E143" s="25"/>
      <c r="F143" s="25"/>
      <c r="G143" s="25"/>
      <c r="H143" s="25"/>
    </row>
    <row r="144" spans="1:8">
      <c r="A144" s="25"/>
      <c r="B144" s="25"/>
      <c r="C144" s="25"/>
      <c r="D144" s="25"/>
      <c r="E144" s="25"/>
      <c r="F144" s="25"/>
      <c r="G144" s="25"/>
      <c r="H144" s="25"/>
    </row>
    <row r="145" spans="1:8">
      <c r="A145" s="25"/>
      <c r="B145" s="25"/>
      <c r="C145" s="25"/>
      <c r="D145" s="25"/>
      <c r="E145" s="25"/>
      <c r="F145" s="25"/>
      <c r="G145" s="25"/>
      <c r="H145" s="25"/>
    </row>
    <row r="146" spans="1:8">
      <c r="A146" s="25"/>
      <c r="B146" s="25"/>
      <c r="C146" s="25"/>
      <c r="D146" s="25"/>
      <c r="E146" s="25"/>
      <c r="F146" s="25"/>
      <c r="G146" s="25"/>
      <c r="H146" s="25"/>
    </row>
    <row r="147" spans="1:8">
      <c r="A147" s="25"/>
      <c r="B147" s="25"/>
      <c r="C147" s="25"/>
      <c r="D147" s="25"/>
      <c r="E147" s="25"/>
      <c r="F147" s="25"/>
      <c r="G147" s="25"/>
      <c r="H147" s="25"/>
    </row>
    <row r="148" spans="1:8">
      <c r="A148" s="25"/>
      <c r="B148" s="25"/>
      <c r="C148" s="25"/>
      <c r="D148" s="25"/>
      <c r="E148" s="25"/>
      <c r="F148" s="25"/>
      <c r="G148" s="25"/>
      <c r="H148" s="25"/>
    </row>
    <row r="149" spans="1:8">
      <c r="A149" s="25"/>
      <c r="B149" s="25"/>
      <c r="C149" s="25"/>
      <c r="D149" s="25"/>
      <c r="E149" s="25"/>
      <c r="F149" s="25"/>
      <c r="G149" s="25"/>
      <c r="H149" s="25"/>
    </row>
    <row r="150" spans="1:8">
      <c r="A150" s="25"/>
      <c r="B150" s="25"/>
      <c r="C150" s="25"/>
      <c r="D150" s="25"/>
      <c r="E150" s="25"/>
      <c r="F150" s="25"/>
      <c r="G150" s="25"/>
      <c r="H150" s="25"/>
    </row>
    <row r="151" spans="1:8">
      <c r="A151" s="25"/>
      <c r="B151" s="25"/>
      <c r="C151" s="25"/>
      <c r="D151" s="25"/>
      <c r="E151" s="25"/>
      <c r="F151" s="25"/>
      <c r="G151" s="25"/>
      <c r="H151" s="25"/>
    </row>
    <row r="152" spans="1:8">
      <c r="A152" s="25"/>
      <c r="B152" s="25"/>
      <c r="C152" s="25"/>
      <c r="D152" s="25"/>
      <c r="E152" s="25"/>
      <c r="F152" s="25"/>
      <c r="G152" s="25"/>
      <c r="H152" s="25"/>
    </row>
    <row r="153" spans="1:8">
      <c r="A153" s="25"/>
      <c r="B153" s="25"/>
      <c r="C153" s="25"/>
      <c r="D153" s="25"/>
      <c r="E153" s="25"/>
      <c r="F153" s="25"/>
      <c r="G153" s="25"/>
      <c r="H153" s="25"/>
    </row>
    <row r="154" spans="1:8">
      <c r="A154" s="25"/>
      <c r="B154" s="25"/>
      <c r="C154" s="25"/>
      <c r="D154" s="25"/>
      <c r="E154" s="25"/>
      <c r="F154" s="25"/>
      <c r="G154" s="25"/>
      <c r="H154" s="25"/>
    </row>
    <row r="155" spans="1:8">
      <c r="A155" s="25"/>
      <c r="B155" s="25"/>
      <c r="C155" s="25"/>
      <c r="D155" s="25"/>
      <c r="E155" s="25"/>
      <c r="F155" s="25"/>
      <c r="G155" s="25"/>
      <c r="H155" s="25"/>
    </row>
    <row r="156" spans="1:8">
      <c r="A156" s="25"/>
      <c r="B156" s="25"/>
      <c r="C156" s="25"/>
      <c r="D156" s="25"/>
      <c r="E156" s="25"/>
      <c r="F156" s="25"/>
      <c r="G156" s="25"/>
      <c r="H156" s="25"/>
    </row>
    <row r="157" spans="1:8">
      <c r="A157" s="25"/>
      <c r="B157" s="25"/>
      <c r="C157" s="25"/>
      <c r="D157" s="25"/>
      <c r="E157" s="25"/>
      <c r="F157" s="25"/>
      <c r="G157" s="25"/>
      <c r="H157" s="25"/>
    </row>
    <row r="158" spans="1:8">
      <c r="A158" s="25"/>
      <c r="B158" s="25"/>
      <c r="C158" s="25"/>
      <c r="D158" s="25"/>
      <c r="E158" s="25"/>
      <c r="F158" s="25"/>
      <c r="G158" s="25"/>
      <c r="H158" s="25"/>
    </row>
    <row r="159" spans="1:8">
      <c r="A159" s="25"/>
      <c r="B159" s="25"/>
      <c r="C159" s="25"/>
      <c r="D159" s="25"/>
      <c r="E159" s="25"/>
      <c r="F159" s="25"/>
      <c r="G159" s="25"/>
      <c r="H159" s="25"/>
    </row>
    <row r="160" spans="1:8">
      <c r="A160" s="25"/>
      <c r="B160" s="25"/>
      <c r="C160" s="25"/>
      <c r="D160" s="25"/>
      <c r="E160" s="25"/>
      <c r="F160" s="25"/>
      <c r="G160" s="25"/>
      <c r="H160" s="25"/>
    </row>
    <row r="161" spans="1:8">
      <c r="A161" s="25"/>
      <c r="B161" s="25"/>
      <c r="C161" s="25"/>
      <c r="D161" s="25"/>
      <c r="E161" s="25"/>
      <c r="F161" s="25"/>
      <c r="G161" s="25"/>
      <c r="H161" s="25"/>
    </row>
    <row r="162" spans="1:8">
      <c r="A162" s="25"/>
      <c r="B162" s="25"/>
      <c r="C162" s="25"/>
      <c r="D162" s="25"/>
      <c r="E162" s="25"/>
      <c r="F162" s="25"/>
      <c r="G162" s="25"/>
      <c r="H162" s="25"/>
    </row>
    <row r="163" spans="1:8">
      <c r="A163" s="25"/>
      <c r="B163" s="25"/>
      <c r="C163" s="25"/>
      <c r="D163" s="25"/>
      <c r="E163" s="25"/>
      <c r="F163" s="25"/>
      <c r="G163" s="25"/>
      <c r="H163" s="25"/>
    </row>
    <row r="164" spans="1:8">
      <c r="A164" s="25"/>
      <c r="B164" s="25"/>
      <c r="C164" s="25"/>
      <c r="D164" s="25"/>
      <c r="E164" s="25"/>
      <c r="F164" s="25"/>
      <c r="G164" s="25"/>
      <c r="H164" s="25"/>
    </row>
    <row r="165" spans="1:8">
      <c r="A165" s="25"/>
      <c r="B165" s="25"/>
      <c r="C165" s="25"/>
      <c r="D165" s="25"/>
      <c r="E165" s="25"/>
      <c r="F165" s="25"/>
      <c r="G165" s="25"/>
      <c r="H165" s="25"/>
    </row>
    <row r="166" spans="1:8">
      <c r="A166" s="25"/>
      <c r="B166" s="25"/>
      <c r="C166" s="25"/>
      <c r="D166" s="25"/>
      <c r="E166" s="25"/>
      <c r="F166" s="25"/>
      <c r="G166" s="25"/>
      <c r="H166" s="25"/>
    </row>
    <row r="167" spans="1:8">
      <c r="A167" s="25"/>
      <c r="B167" s="25"/>
      <c r="C167" s="25"/>
      <c r="D167" s="25"/>
      <c r="E167" s="25"/>
      <c r="F167" s="25"/>
      <c r="G167" s="25"/>
      <c r="H167" s="25"/>
    </row>
    <row r="168" spans="1:8">
      <c r="A168" s="25"/>
      <c r="B168" s="25"/>
      <c r="C168" s="25"/>
      <c r="D168" s="25"/>
      <c r="E168" s="25"/>
      <c r="F168" s="25"/>
      <c r="G168" s="25"/>
      <c r="H168" s="25"/>
    </row>
    <row r="169" spans="1:8">
      <c r="A169" s="25"/>
      <c r="B169" s="25"/>
      <c r="C169" s="25"/>
      <c r="D169" s="25"/>
      <c r="E169" s="25"/>
      <c r="F169" s="25"/>
      <c r="G169" s="25"/>
      <c r="H169" s="25"/>
    </row>
    <row r="170" spans="1:8">
      <c r="A170" s="25"/>
      <c r="B170" s="25"/>
      <c r="C170" s="25"/>
      <c r="D170" s="25"/>
      <c r="E170" s="25"/>
      <c r="F170" s="25"/>
      <c r="G170" s="25"/>
      <c r="H170" s="25"/>
    </row>
    <row r="171" spans="1:8">
      <c r="A171" s="25"/>
      <c r="B171" s="25"/>
      <c r="C171" s="25"/>
      <c r="D171" s="25"/>
      <c r="E171" s="25"/>
      <c r="F171" s="25"/>
      <c r="G171" s="25"/>
      <c r="H171" s="25"/>
    </row>
    <row r="172" spans="1:8">
      <c r="A172" s="25"/>
      <c r="B172" s="25"/>
      <c r="C172" s="25"/>
      <c r="D172" s="25"/>
      <c r="E172" s="25"/>
      <c r="F172" s="25"/>
      <c r="G172" s="25"/>
      <c r="H172" s="25"/>
    </row>
    <row r="173" spans="1:8">
      <c r="A173" s="25"/>
      <c r="B173" s="25"/>
      <c r="C173" s="25"/>
      <c r="D173" s="25"/>
      <c r="E173" s="25"/>
      <c r="F173" s="25"/>
      <c r="G173" s="25"/>
      <c r="H173" s="25"/>
    </row>
    <row r="174" spans="1:8">
      <c r="A174" s="25"/>
      <c r="B174" s="25"/>
      <c r="C174" s="25"/>
      <c r="D174" s="25"/>
      <c r="E174" s="25"/>
      <c r="F174" s="25"/>
      <c r="G174" s="25"/>
      <c r="H174" s="25"/>
    </row>
    <row r="175" spans="1:8">
      <c r="A175" s="25"/>
      <c r="B175" s="25"/>
      <c r="C175" s="25"/>
      <c r="D175" s="25"/>
      <c r="E175" s="25"/>
      <c r="F175" s="25"/>
      <c r="G175" s="25"/>
      <c r="H175" s="25"/>
    </row>
    <row r="176" spans="1:8">
      <c r="A176" s="25"/>
      <c r="B176" s="25"/>
      <c r="C176" s="25"/>
      <c r="D176" s="25"/>
      <c r="E176" s="25"/>
      <c r="F176" s="25"/>
      <c r="G176" s="25"/>
      <c r="H176" s="25"/>
    </row>
    <row r="177" spans="1:8">
      <c r="A177" s="25"/>
      <c r="B177" s="25"/>
      <c r="C177" s="25"/>
      <c r="D177" s="25"/>
      <c r="E177" s="25"/>
      <c r="F177" s="25"/>
      <c r="G177" s="25"/>
      <c r="H177" s="25"/>
    </row>
    <row r="178" spans="1:8">
      <c r="A178" s="25"/>
      <c r="B178" s="25"/>
      <c r="C178" s="25"/>
      <c r="D178" s="25"/>
      <c r="E178" s="25"/>
      <c r="F178" s="25"/>
      <c r="G178" s="25"/>
      <c r="H178" s="25"/>
    </row>
    <row r="179" spans="1:8">
      <c r="A179" s="25"/>
      <c r="B179" s="25"/>
      <c r="C179" s="25"/>
      <c r="D179" s="25"/>
      <c r="E179" s="25"/>
      <c r="F179" s="25"/>
      <c r="G179" s="25"/>
      <c r="H179" s="25"/>
    </row>
    <row r="180" spans="1:8">
      <c r="A180" s="25"/>
      <c r="B180" s="25"/>
      <c r="C180" s="25"/>
      <c r="D180" s="25"/>
      <c r="E180" s="25"/>
      <c r="F180" s="25"/>
      <c r="G180" s="25"/>
      <c r="H180" s="25"/>
    </row>
    <row r="181" spans="1:8">
      <c r="A181" s="25"/>
      <c r="B181" s="25"/>
      <c r="C181" s="25"/>
      <c r="D181" s="25"/>
      <c r="E181" s="25"/>
      <c r="F181" s="25"/>
      <c r="G181" s="25"/>
      <c r="H181" s="25"/>
    </row>
    <row r="182" spans="1:8">
      <c r="A182" s="25"/>
      <c r="B182" s="25"/>
      <c r="C182" s="25"/>
      <c r="D182" s="25"/>
      <c r="E182" s="25"/>
      <c r="F182" s="25"/>
      <c r="G182" s="25"/>
      <c r="H182" s="25"/>
    </row>
    <row r="183" spans="1:8">
      <c r="A183" s="25"/>
      <c r="B183" s="25"/>
      <c r="C183" s="25"/>
      <c r="D183" s="25"/>
      <c r="E183" s="25"/>
      <c r="F183" s="25"/>
      <c r="G183" s="25"/>
      <c r="H183" s="25"/>
    </row>
    <row r="184" spans="1:8">
      <c r="A184" s="25"/>
      <c r="B184" s="25"/>
      <c r="C184" s="25"/>
      <c r="D184" s="25"/>
      <c r="E184" s="25"/>
      <c r="F184" s="25"/>
      <c r="G184" s="25"/>
      <c r="H184" s="25"/>
    </row>
    <row r="185" spans="1:8">
      <c r="A185" s="25"/>
      <c r="B185" s="25"/>
      <c r="C185" s="25"/>
      <c r="D185" s="25"/>
      <c r="E185" s="25"/>
      <c r="F185" s="25"/>
      <c r="G185" s="25"/>
      <c r="H185" s="25"/>
    </row>
    <row r="186" spans="1:8">
      <c r="A186" s="25"/>
      <c r="B186" s="25"/>
      <c r="C186" s="25"/>
      <c r="D186" s="25"/>
      <c r="E186" s="25"/>
      <c r="F186" s="25"/>
      <c r="G186" s="25"/>
      <c r="H186" s="25"/>
    </row>
    <row r="187" spans="1:8">
      <c r="A187" s="25"/>
      <c r="B187" s="25"/>
      <c r="C187" s="25"/>
      <c r="D187" s="25"/>
      <c r="E187" s="25"/>
      <c r="F187" s="25"/>
      <c r="G187" s="25"/>
      <c r="H187" s="25"/>
    </row>
    <row r="188" spans="1:8">
      <c r="A188" s="25"/>
      <c r="B188" s="25"/>
      <c r="C188" s="25"/>
      <c r="D188" s="25"/>
      <c r="E188" s="25"/>
      <c r="F188" s="25"/>
      <c r="G188" s="25"/>
      <c r="H188" s="25"/>
    </row>
    <row r="189" spans="1:8">
      <c r="A189" s="25"/>
      <c r="B189" s="25"/>
      <c r="C189" s="25"/>
      <c r="D189" s="25"/>
      <c r="E189" s="25"/>
      <c r="F189" s="25"/>
      <c r="G189" s="25"/>
      <c r="H189" s="25"/>
    </row>
    <row r="190" spans="1:8">
      <c r="A190" s="25"/>
      <c r="B190" s="25"/>
      <c r="C190" s="25"/>
      <c r="D190" s="25"/>
      <c r="E190" s="25"/>
      <c r="F190" s="25"/>
      <c r="G190" s="25"/>
      <c r="H190" s="25"/>
    </row>
    <row r="191" spans="1:8">
      <c r="A191" s="25"/>
      <c r="B191" s="25"/>
      <c r="C191" s="25"/>
      <c r="D191" s="25"/>
      <c r="E191" s="25"/>
      <c r="F191" s="25"/>
      <c r="G191" s="25"/>
      <c r="H191" s="25"/>
    </row>
    <row r="192" spans="1:8">
      <c r="A192" s="25"/>
      <c r="B192" s="25"/>
      <c r="C192" s="25"/>
      <c r="D192" s="25"/>
      <c r="E192" s="25"/>
      <c r="F192" s="25"/>
      <c r="G192" s="25"/>
      <c r="H192" s="25"/>
    </row>
    <row r="193" spans="1:8">
      <c r="A193" s="25"/>
      <c r="B193" s="25"/>
      <c r="C193" s="25"/>
      <c r="D193" s="25"/>
      <c r="E193" s="25"/>
      <c r="F193" s="25"/>
      <c r="G193" s="25"/>
      <c r="H193" s="25"/>
    </row>
    <row r="194" spans="1:8">
      <c r="A194" s="25"/>
      <c r="B194" s="25"/>
      <c r="C194" s="25"/>
      <c r="D194" s="25"/>
      <c r="E194" s="25"/>
      <c r="F194" s="25"/>
      <c r="G194" s="25"/>
      <c r="H194" s="25"/>
    </row>
    <row r="195" spans="1:8">
      <c r="A195" s="25"/>
      <c r="B195" s="25"/>
      <c r="C195" s="25"/>
      <c r="D195" s="25"/>
      <c r="E195" s="25"/>
      <c r="F195" s="25"/>
      <c r="G195" s="25"/>
      <c r="H195" s="25"/>
    </row>
    <row r="196" spans="1:8">
      <c r="A196" s="25"/>
      <c r="B196" s="25"/>
      <c r="C196" s="25"/>
      <c r="D196" s="25"/>
      <c r="E196" s="25"/>
      <c r="F196" s="25"/>
      <c r="G196" s="25"/>
      <c r="H196" s="25"/>
    </row>
    <row r="197" spans="1:8">
      <c r="A197" s="25"/>
      <c r="B197" s="25"/>
      <c r="C197" s="25"/>
      <c r="D197" s="25"/>
      <c r="E197" s="25"/>
      <c r="F197" s="25"/>
      <c r="G197" s="25"/>
      <c r="H197" s="25"/>
    </row>
    <row r="198" spans="1:8">
      <c r="A198" s="25"/>
      <c r="B198" s="25"/>
      <c r="C198" s="25"/>
      <c r="D198" s="25"/>
      <c r="E198" s="25"/>
      <c r="F198" s="25"/>
      <c r="G198" s="25"/>
      <c r="H198" s="25"/>
    </row>
    <row r="199" spans="1:8">
      <c r="A199" s="25"/>
      <c r="B199" s="25"/>
      <c r="C199" s="25"/>
      <c r="D199" s="25"/>
      <c r="E199" s="25"/>
      <c r="F199" s="25"/>
      <c r="G199" s="25"/>
      <c r="H199" s="25"/>
    </row>
    <row r="200" spans="1:8">
      <c r="A200" s="25"/>
      <c r="B200" s="25"/>
      <c r="C200" s="25"/>
      <c r="D200" s="25"/>
      <c r="E200" s="25"/>
      <c r="F200" s="25"/>
      <c r="G200" s="25"/>
      <c r="H200" s="25"/>
    </row>
    <row r="201" spans="1:8">
      <c r="A201" s="25"/>
      <c r="B201" s="25"/>
      <c r="C201" s="25"/>
      <c r="D201" s="25"/>
      <c r="E201" s="25"/>
      <c r="F201" s="25"/>
      <c r="G201" s="25"/>
      <c r="H201" s="25"/>
    </row>
    <row r="202" spans="1:8">
      <c r="A202" s="25"/>
      <c r="B202" s="25"/>
      <c r="C202" s="25"/>
      <c r="D202" s="25"/>
      <c r="E202" s="25"/>
      <c r="F202" s="25"/>
      <c r="G202" s="25"/>
      <c r="H202" s="25"/>
    </row>
    <row r="203" spans="1:8">
      <c r="A203" s="25"/>
      <c r="B203" s="25"/>
      <c r="C203" s="25"/>
      <c r="D203" s="25"/>
      <c r="E203" s="25"/>
      <c r="F203" s="25"/>
      <c r="G203" s="25"/>
      <c r="H203" s="25"/>
    </row>
    <row r="204" spans="1:8">
      <c r="A204" s="25"/>
      <c r="B204" s="25"/>
      <c r="C204" s="25"/>
      <c r="D204" s="25"/>
      <c r="E204" s="25"/>
      <c r="F204" s="25"/>
      <c r="G204" s="25"/>
      <c r="H204" s="25"/>
    </row>
    <row r="205" spans="1:8">
      <c r="A205" s="25"/>
      <c r="B205" s="25"/>
      <c r="C205" s="25"/>
      <c r="D205" s="25"/>
      <c r="E205" s="25"/>
      <c r="F205" s="25"/>
      <c r="G205" s="25"/>
      <c r="H205" s="25"/>
    </row>
    <row r="206" spans="1:8">
      <c r="A206" s="25"/>
      <c r="B206" s="25"/>
      <c r="C206" s="25"/>
      <c r="D206" s="25"/>
      <c r="E206" s="25"/>
      <c r="F206" s="25"/>
      <c r="G206" s="25"/>
      <c r="H206" s="25"/>
    </row>
    <row r="207" spans="1:8">
      <c r="A207" s="25"/>
      <c r="B207" s="25"/>
      <c r="C207" s="25"/>
      <c r="D207" s="25"/>
      <c r="E207" s="25"/>
      <c r="F207" s="25"/>
      <c r="G207" s="25"/>
      <c r="H207" s="25"/>
    </row>
    <row r="208" spans="1:8">
      <c r="A208" s="25"/>
      <c r="B208" s="25"/>
      <c r="C208" s="25"/>
      <c r="D208" s="25"/>
      <c r="E208" s="25"/>
      <c r="F208" s="25"/>
      <c r="G208" s="25"/>
      <c r="H208" s="25"/>
    </row>
    <row r="209" spans="1:8">
      <c r="A209" s="25"/>
      <c r="B209" s="25"/>
      <c r="C209" s="25"/>
      <c r="D209" s="25"/>
      <c r="E209" s="25"/>
      <c r="F209" s="25"/>
      <c r="G209" s="25"/>
      <c r="H209" s="25"/>
    </row>
    <row r="210" spans="1:8">
      <c r="A210" s="25"/>
      <c r="B210" s="25"/>
      <c r="C210" s="25"/>
      <c r="D210" s="25"/>
      <c r="E210" s="25"/>
      <c r="F210" s="25"/>
      <c r="G210" s="25"/>
      <c r="H210" s="25"/>
    </row>
    <row r="211" spans="1:8">
      <c r="A211" s="25"/>
      <c r="B211" s="25"/>
      <c r="C211" s="25"/>
      <c r="D211" s="25"/>
      <c r="E211" s="25"/>
      <c r="F211" s="25"/>
      <c r="G211" s="25"/>
      <c r="H211" s="25"/>
    </row>
    <row r="212" spans="1:8">
      <c r="A212" s="25"/>
      <c r="B212" s="25"/>
      <c r="C212" s="25"/>
      <c r="D212" s="25"/>
      <c r="E212" s="25"/>
      <c r="F212" s="25"/>
      <c r="G212" s="25"/>
      <c r="H212" s="25"/>
    </row>
    <row r="213" spans="1:8">
      <c r="A213" s="25"/>
      <c r="B213" s="25"/>
      <c r="C213" s="25"/>
      <c r="D213" s="25"/>
      <c r="E213" s="25"/>
      <c r="F213" s="25"/>
      <c r="G213" s="25"/>
      <c r="H213" s="25"/>
    </row>
    <row r="214" spans="1:8">
      <c r="A214" s="25"/>
      <c r="B214" s="25"/>
      <c r="C214" s="25"/>
      <c r="D214" s="25"/>
      <c r="E214" s="25"/>
      <c r="F214" s="25"/>
      <c r="G214" s="25"/>
      <c r="H214" s="25"/>
    </row>
    <row r="215" spans="1:8">
      <c r="A215" s="25"/>
      <c r="B215" s="25"/>
      <c r="C215" s="25"/>
      <c r="D215" s="25"/>
      <c r="E215" s="25"/>
      <c r="F215" s="25"/>
      <c r="G215" s="25"/>
      <c r="H215" s="25"/>
    </row>
    <row r="216" spans="1:8">
      <c r="A216" s="25"/>
      <c r="B216" s="25"/>
      <c r="C216" s="25"/>
      <c r="D216" s="25"/>
      <c r="E216" s="25"/>
      <c r="F216" s="25"/>
      <c r="G216" s="25"/>
      <c r="H216" s="25"/>
    </row>
    <row r="217" spans="1:8">
      <c r="A217" s="25"/>
      <c r="B217" s="25"/>
      <c r="C217" s="25"/>
      <c r="D217" s="25"/>
      <c r="E217" s="25"/>
      <c r="F217" s="25"/>
      <c r="G217" s="25"/>
      <c r="H217" s="25"/>
    </row>
    <row r="218" spans="1:8">
      <c r="A218" s="25"/>
      <c r="B218" s="25"/>
      <c r="C218" s="25"/>
      <c r="D218" s="25"/>
      <c r="E218" s="25"/>
      <c r="F218" s="25"/>
      <c r="G218" s="25"/>
      <c r="H218" s="25"/>
    </row>
    <row r="219" spans="1:8">
      <c r="A219" s="25"/>
      <c r="B219" s="25"/>
      <c r="C219" s="25"/>
      <c r="D219" s="25"/>
      <c r="E219" s="25"/>
      <c r="F219" s="25"/>
      <c r="G219" s="25"/>
      <c r="H219" s="25"/>
    </row>
    <row r="220" spans="1:8">
      <c r="A220" s="25"/>
      <c r="B220" s="25"/>
      <c r="C220" s="25"/>
      <c r="D220" s="25"/>
      <c r="E220" s="25"/>
      <c r="F220" s="25"/>
      <c r="G220" s="25"/>
      <c r="H220" s="25"/>
    </row>
    <row r="221" spans="1:8">
      <c r="A221" s="25"/>
      <c r="B221" s="25"/>
      <c r="C221" s="25"/>
      <c r="D221" s="25"/>
      <c r="E221" s="25"/>
      <c r="F221" s="25"/>
      <c r="G221" s="25"/>
      <c r="H221" s="25"/>
    </row>
    <row r="222" spans="1:8">
      <c r="A222" s="25"/>
      <c r="B222" s="25"/>
      <c r="C222" s="25"/>
      <c r="D222" s="25"/>
      <c r="E222" s="25"/>
      <c r="F222" s="25"/>
      <c r="G222" s="25"/>
      <c r="H222" s="25"/>
    </row>
    <row r="223" spans="1:8">
      <c r="A223" s="25"/>
      <c r="B223" s="25"/>
      <c r="C223" s="25"/>
      <c r="D223" s="25"/>
      <c r="E223" s="25"/>
      <c r="F223" s="25"/>
      <c r="G223" s="25"/>
      <c r="H223" s="25"/>
    </row>
    <row r="224" spans="1:8">
      <c r="A224" s="25"/>
      <c r="B224" s="25"/>
      <c r="C224" s="25"/>
      <c r="D224" s="25"/>
      <c r="E224" s="25"/>
      <c r="F224" s="25"/>
      <c r="G224" s="25"/>
      <c r="H224" s="25"/>
    </row>
    <row r="225" spans="1:8">
      <c r="A225" s="25"/>
      <c r="B225" s="25"/>
      <c r="C225" s="25"/>
      <c r="D225" s="25"/>
      <c r="E225" s="25"/>
      <c r="F225" s="25"/>
      <c r="G225" s="25"/>
      <c r="H225" s="25"/>
    </row>
    <row r="226" spans="1:8">
      <c r="A226" s="25"/>
      <c r="B226" s="25"/>
      <c r="C226" s="25"/>
      <c r="D226" s="25"/>
      <c r="E226" s="25"/>
      <c r="F226" s="25"/>
      <c r="G226" s="25"/>
      <c r="H226" s="25"/>
    </row>
    <row r="227" spans="1:8">
      <c r="A227" s="25"/>
      <c r="B227" s="25"/>
      <c r="C227" s="25"/>
      <c r="D227" s="25"/>
      <c r="E227" s="25"/>
      <c r="F227" s="25"/>
      <c r="G227" s="25"/>
      <c r="H227" s="25"/>
    </row>
    <row r="228" spans="1:8">
      <c r="A228" s="25"/>
      <c r="B228" s="25"/>
      <c r="C228" s="25"/>
      <c r="D228" s="25"/>
      <c r="E228" s="25"/>
      <c r="F228" s="25"/>
      <c r="G228" s="25"/>
      <c r="H228" s="25"/>
    </row>
    <row r="229" spans="1:8">
      <c r="A229" s="25"/>
      <c r="B229" s="25"/>
      <c r="C229" s="25"/>
      <c r="D229" s="25"/>
      <c r="E229" s="25"/>
      <c r="F229" s="25"/>
      <c r="G229" s="25"/>
      <c r="H229" s="25"/>
    </row>
    <row r="230" spans="1:8">
      <c r="A230" s="25"/>
      <c r="B230" s="25"/>
      <c r="C230" s="25"/>
      <c r="D230" s="25"/>
      <c r="E230" s="25"/>
      <c r="F230" s="25"/>
      <c r="G230" s="25"/>
      <c r="H230" s="25"/>
    </row>
    <row r="231" spans="1:8">
      <c r="A231" s="25"/>
      <c r="B231" s="25"/>
      <c r="C231" s="25"/>
      <c r="D231" s="25"/>
      <c r="E231" s="25"/>
      <c r="F231" s="25"/>
      <c r="G231" s="25"/>
      <c r="H231" s="25"/>
    </row>
    <row r="232" spans="1:8">
      <c r="A232" s="25"/>
      <c r="B232" s="25"/>
      <c r="C232" s="25"/>
      <c r="D232" s="25"/>
      <c r="E232" s="25"/>
      <c r="F232" s="25"/>
      <c r="G232" s="25"/>
      <c r="H232" s="25"/>
    </row>
    <row r="233" spans="1:8">
      <c r="A233" s="25"/>
      <c r="B233" s="25"/>
      <c r="C233" s="25"/>
      <c r="D233" s="25"/>
      <c r="E233" s="25"/>
      <c r="F233" s="25"/>
      <c r="G233" s="25"/>
      <c r="H233" s="25"/>
    </row>
    <row r="234" spans="1:8">
      <c r="A234" s="25"/>
      <c r="B234" s="25"/>
      <c r="C234" s="25"/>
      <c r="D234" s="25"/>
      <c r="E234" s="25"/>
      <c r="F234" s="25"/>
      <c r="G234" s="25"/>
      <c r="H234" s="25"/>
    </row>
    <row r="235" spans="1:8">
      <c r="A235" s="25"/>
      <c r="B235" s="25"/>
      <c r="C235" s="25"/>
      <c r="D235" s="25"/>
      <c r="E235" s="25"/>
      <c r="F235" s="25"/>
      <c r="G235" s="25"/>
      <c r="H235" s="25"/>
    </row>
    <row r="236" spans="1:8">
      <c r="A236" s="25"/>
      <c r="B236" s="25"/>
      <c r="C236" s="25"/>
      <c r="D236" s="25"/>
      <c r="E236" s="25"/>
      <c r="F236" s="25"/>
      <c r="G236" s="25"/>
      <c r="H236" s="25"/>
    </row>
    <row r="237" spans="1:8">
      <c r="A237" s="25"/>
      <c r="B237" s="25"/>
      <c r="C237" s="25"/>
      <c r="D237" s="25"/>
      <c r="E237" s="25"/>
      <c r="F237" s="25"/>
      <c r="G237" s="25"/>
      <c r="H237" s="25"/>
    </row>
    <row r="238" spans="1:8">
      <c r="A238" s="25"/>
      <c r="B238" s="25"/>
      <c r="C238" s="25"/>
      <c r="D238" s="25"/>
      <c r="E238" s="25"/>
      <c r="F238" s="25"/>
      <c r="G238" s="25"/>
      <c r="H238" s="25"/>
    </row>
    <row r="239" spans="1:8">
      <c r="A239" s="25"/>
      <c r="B239" s="25"/>
      <c r="C239" s="25"/>
      <c r="D239" s="25"/>
      <c r="E239" s="25"/>
      <c r="F239" s="25"/>
      <c r="G239" s="25"/>
      <c r="H239" s="25"/>
    </row>
    <row r="240" spans="1:8">
      <c r="A240" s="25"/>
      <c r="B240" s="25"/>
      <c r="C240" s="25"/>
      <c r="D240" s="25"/>
      <c r="E240" s="25"/>
      <c r="F240" s="25"/>
      <c r="G240" s="25"/>
      <c r="H240" s="25"/>
    </row>
    <row r="241" spans="1:8">
      <c r="A241" s="25"/>
      <c r="B241" s="25"/>
      <c r="C241" s="25"/>
      <c r="D241" s="25"/>
      <c r="E241" s="25"/>
      <c r="F241" s="25"/>
      <c r="G241" s="25"/>
      <c r="H241" s="25"/>
    </row>
    <row r="242" spans="1:8">
      <c r="A242" s="25"/>
      <c r="B242" s="25"/>
      <c r="C242" s="25"/>
      <c r="D242" s="25"/>
      <c r="E242" s="25"/>
      <c r="F242" s="25"/>
      <c r="G242" s="25"/>
      <c r="H242" s="25"/>
    </row>
    <row r="243" spans="1:8">
      <c r="A243" s="25"/>
      <c r="B243" s="25"/>
      <c r="C243" s="25"/>
      <c r="D243" s="25"/>
      <c r="E243" s="25"/>
      <c r="F243" s="25"/>
      <c r="G243" s="25"/>
      <c r="H243" s="25"/>
    </row>
    <row r="244" spans="1:8">
      <c r="A244" s="25"/>
      <c r="B244" s="25"/>
      <c r="C244" s="25"/>
      <c r="D244" s="25"/>
      <c r="E244" s="25"/>
      <c r="F244" s="25"/>
      <c r="G244" s="25"/>
      <c r="H244" s="25"/>
    </row>
    <row r="245" spans="1:8">
      <c r="A245" s="25"/>
      <c r="B245" s="25"/>
      <c r="C245" s="25"/>
      <c r="D245" s="25"/>
      <c r="E245" s="25"/>
      <c r="F245" s="25"/>
      <c r="G245" s="25"/>
      <c r="H245" s="25"/>
    </row>
    <row r="246" spans="1:8">
      <c r="A246" s="25"/>
      <c r="B246" s="25"/>
      <c r="C246" s="25"/>
      <c r="D246" s="25"/>
      <c r="E246" s="25"/>
      <c r="F246" s="25"/>
      <c r="G246" s="25"/>
      <c r="H246" s="25"/>
    </row>
    <row r="247" spans="1:8">
      <c r="A247" s="25"/>
      <c r="B247" s="25"/>
      <c r="C247" s="25"/>
      <c r="D247" s="25"/>
      <c r="E247" s="25"/>
      <c r="F247" s="25"/>
      <c r="G247" s="25"/>
      <c r="H247" s="25"/>
    </row>
    <row r="248" spans="1:8">
      <c r="A248" s="25"/>
      <c r="B248" s="25"/>
      <c r="C248" s="25"/>
      <c r="D248" s="25"/>
      <c r="E248" s="25"/>
      <c r="F248" s="25"/>
      <c r="G248" s="25"/>
      <c r="H248" s="25"/>
    </row>
    <row r="249" spans="1:8">
      <c r="A249" s="25"/>
      <c r="B249" s="25"/>
      <c r="C249" s="25"/>
      <c r="D249" s="25"/>
      <c r="E249" s="25"/>
      <c r="F249" s="25"/>
      <c r="G249" s="25"/>
      <c r="H249" s="25"/>
    </row>
    <row r="250" spans="1:8">
      <c r="A250" s="25"/>
      <c r="B250" s="25"/>
      <c r="C250" s="25"/>
      <c r="D250" s="25"/>
      <c r="E250" s="25"/>
      <c r="F250" s="25"/>
      <c r="G250" s="25"/>
      <c r="H250" s="25"/>
    </row>
    <row r="251" spans="1:8">
      <c r="A251" s="25"/>
      <c r="B251" s="25"/>
      <c r="C251" s="25"/>
      <c r="D251" s="25"/>
      <c r="E251" s="25"/>
      <c r="F251" s="25"/>
      <c r="G251" s="25"/>
      <c r="H251" s="25"/>
    </row>
    <row r="252" spans="1:8">
      <c r="A252" s="25"/>
      <c r="B252" s="25"/>
      <c r="C252" s="25"/>
      <c r="D252" s="25"/>
      <c r="E252" s="25"/>
      <c r="F252" s="25"/>
      <c r="G252" s="25"/>
      <c r="H252" s="25"/>
    </row>
    <row r="253" spans="1:8">
      <c r="A253" s="25"/>
      <c r="B253" s="25"/>
      <c r="C253" s="25"/>
      <c r="D253" s="25"/>
      <c r="E253" s="25"/>
      <c r="F253" s="25"/>
      <c r="G253" s="25"/>
      <c r="H253" s="25"/>
    </row>
    <row r="254" spans="1:8">
      <c r="A254" s="25"/>
      <c r="B254" s="25"/>
      <c r="C254" s="25"/>
      <c r="D254" s="25"/>
      <c r="E254" s="25"/>
      <c r="F254" s="25"/>
      <c r="G254" s="25"/>
      <c r="H254" s="25"/>
    </row>
    <row r="255" spans="1:8">
      <c r="A255" s="25"/>
      <c r="B255" s="25"/>
      <c r="C255" s="25"/>
      <c r="D255" s="25"/>
      <c r="E255" s="25"/>
      <c r="F255" s="25"/>
      <c r="G255" s="25"/>
      <c r="H255" s="25"/>
    </row>
    <row r="256" spans="1:8">
      <c r="A256" s="25"/>
      <c r="B256" s="25"/>
      <c r="C256" s="25"/>
      <c r="D256" s="25"/>
      <c r="E256" s="25"/>
      <c r="F256" s="25"/>
      <c r="G256" s="25"/>
      <c r="H256" s="25"/>
    </row>
    <row r="257" spans="1:8">
      <c r="A257" s="25"/>
      <c r="B257" s="25"/>
      <c r="C257" s="25"/>
      <c r="D257" s="25"/>
      <c r="E257" s="25"/>
      <c r="F257" s="25"/>
      <c r="G257" s="25"/>
      <c r="H257" s="25"/>
    </row>
    <row r="258" spans="1:8">
      <c r="A258" s="25"/>
      <c r="B258" s="25"/>
      <c r="C258" s="25"/>
      <c r="D258" s="25"/>
      <c r="E258" s="25"/>
      <c r="F258" s="25"/>
      <c r="G258" s="25"/>
      <c r="H258" s="25"/>
    </row>
    <row r="259" spans="1:8">
      <c r="A259" s="25"/>
      <c r="B259" s="25"/>
      <c r="C259" s="25"/>
      <c r="D259" s="25"/>
      <c r="E259" s="25"/>
      <c r="F259" s="25"/>
      <c r="G259" s="25"/>
      <c r="H259" s="25"/>
    </row>
    <row r="260" spans="1:8">
      <c r="A260" s="25"/>
      <c r="B260" s="25"/>
      <c r="C260" s="25"/>
      <c r="D260" s="25"/>
      <c r="E260" s="25"/>
      <c r="F260" s="25"/>
      <c r="G260" s="25"/>
      <c r="H260" s="25"/>
    </row>
    <row r="261" spans="1:8">
      <c r="A261" s="25"/>
      <c r="B261" s="25"/>
      <c r="C261" s="25"/>
      <c r="D261" s="25"/>
      <c r="E261" s="25"/>
      <c r="F261" s="25"/>
      <c r="G261" s="25"/>
      <c r="H261" s="25"/>
    </row>
    <row r="262" spans="1:8">
      <c r="A262" s="25"/>
      <c r="B262" s="25"/>
      <c r="C262" s="25"/>
      <c r="D262" s="25"/>
      <c r="E262" s="25"/>
      <c r="F262" s="25"/>
      <c r="G262" s="25"/>
      <c r="H262" s="25"/>
    </row>
    <row r="263" spans="1:8">
      <c r="A263" s="25"/>
      <c r="B263" s="25"/>
      <c r="C263" s="25"/>
      <c r="D263" s="25"/>
      <c r="E263" s="25"/>
      <c r="F263" s="25"/>
      <c r="G263" s="25"/>
      <c r="H263" s="25"/>
    </row>
    <row r="264" spans="1:8">
      <c r="A264" s="25"/>
      <c r="B264" s="25"/>
      <c r="C264" s="25"/>
      <c r="D264" s="25"/>
      <c r="E264" s="25"/>
      <c r="F264" s="25"/>
      <c r="G264" s="25"/>
      <c r="H264" s="25"/>
    </row>
    <row r="265" spans="1:8">
      <c r="A265" s="25"/>
      <c r="B265" s="25"/>
      <c r="C265" s="25"/>
      <c r="D265" s="25"/>
      <c r="E265" s="25"/>
      <c r="F265" s="25"/>
      <c r="G265" s="25"/>
      <c r="H265" s="25"/>
    </row>
    <row r="266" spans="1:8">
      <c r="A266" s="25"/>
      <c r="B266" s="25"/>
      <c r="C266" s="25"/>
      <c r="D266" s="25"/>
      <c r="E266" s="25"/>
      <c r="F266" s="25"/>
      <c r="G266" s="25"/>
      <c r="H266" s="25"/>
    </row>
    <row r="267" spans="1:8">
      <c r="A267" s="25"/>
      <c r="B267" s="25"/>
      <c r="C267" s="25"/>
      <c r="D267" s="25"/>
      <c r="E267" s="25"/>
      <c r="F267" s="25"/>
      <c r="G267" s="25"/>
      <c r="H267" s="25"/>
    </row>
    <row r="268" spans="1:8">
      <c r="A268" s="25"/>
      <c r="B268" s="25"/>
      <c r="C268" s="25"/>
      <c r="D268" s="25"/>
      <c r="E268" s="25"/>
      <c r="F268" s="25"/>
      <c r="G268" s="25"/>
      <c r="H268" s="25"/>
    </row>
    <row r="269" spans="1:8">
      <c r="A269" s="25"/>
      <c r="B269" s="25"/>
      <c r="C269" s="25"/>
      <c r="D269" s="25"/>
      <c r="E269" s="25"/>
      <c r="F269" s="25"/>
      <c r="G269" s="25"/>
      <c r="H269" s="25"/>
    </row>
    <row r="270" spans="1:8">
      <c r="A270" s="25"/>
      <c r="B270" s="25"/>
      <c r="C270" s="25"/>
      <c r="D270" s="25"/>
      <c r="E270" s="25"/>
      <c r="F270" s="25"/>
      <c r="G270" s="25"/>
      <c r="H270" s="25"/>
    </row>
    <row r="271" spans="1:8">
      <c r="A271" s="25"/>
      <c r="B271" s="25"/>
      <c r="C271" s="25"/>
      <c r="D271" s="25"/>
      <c r="E271" s="25"/>
      <c r="F271" s="25"/>
      <c r="G271" s="25"/>
      <c r="H271" s="25"/>
    </row>
    <row r="272" spans="1:8">
      <c r="A272" s="25"/>
      <c r="B272" s="25"/>
      <c r="C272" s="25"/>
      <c r="D272" s="25"/>
      <c r="E272" s="25"/>
      <c r="F272" s="25"/>
      <c r="G272" s="25"/>
      <c r="H272" s="25"/>
    </row>
    <row r="273" spans="1:8">
      <c r="A273" s="25"/>
      <c r="B273" s="25"/>
      <c r="C273" s="25"/>
      <c r="D273" s="25"/>
      <c r="E273" s="25"/>
      <c r="F273" s="25"/>
      <c r="G273" s="25"/>
      <c r="H273" s="25"/>
    </row>
    <row r="274" spans="1:8">
      <c r="A274" s="25"/>
      <c r="B274" s="25"/>
      <c r="C274" s="25"/>
      <c r="D274" s="25"/>
      <c r="E274" s="25"/>
      <c r="F274" s="25"/>
      <c r="G274" s="25"/>
      <c r="H274" s="25"/>
    </row>
    <row r="275" spans="1:8">
      <c r="A275" s="25"/>
      <c r="B275" s="25"/>
      <c r="C275" s="25"/>
      <c r="D275" s="25"/>
      <c r="E275" s="25"/>
      <c r="F275" s="25"/>
      <c r="G275" s="25"/>
      <c r="H275" s="25"/>
    </row>
    <row r="276" spans="1:8">
      <c r="A276" s="25"/>
      <c r="B276" s="25"/>
      <c r="C276" s="25"/>
      <c r="D276" s="25"/>
      <c r="E276" s="25"/>
      <c r="F276" s="25"/>
      <c r="G276" s="25"/>
      <c r="H276" s="25"/>
    </row>
    <row r="277" spans="1:8">
      <c r="A277" s="25"/>
      <c r="B277" s="25"/>
      <c r="C277" s="25"/>
      <c r="D277" s="25"/>
      <c r="E277" s="25"/>
      <c r="F277" s="25"/>
      <c r="G277" s="25"/>
      <c r="H277" s="25"/>
    </row>
    <row r="278" spans="1:8">
      <c r="A278" s="25"/>
      <c r="B278" s="25"/>
      <c r="C278" s="25"/>
      <c r="D278" s="25"/>
      <c r="E278" s="25"/>
      <c r="F278" s="25"/>
      <c r="G278" s="25"/>
      <c r="H278" s="25"/>
    </row>
    <row r="279" spans="1:8">
      <c r="A279" s="25"/>
      <c r="B279" s="25"/>
      <c r="C279" s="25"/>
      <c r="D279" s="25"/>
      <c r="E279" s="25"/>
      <c r="F279" s="25"/>
      <c r="G279" s="25"/>
      <c r="H279" s="25"/>
    </row>
    <row r="280" spans="1:8">
      <c r="A280" s="25"/>
      <c r="B280" s="25"/>
      <c r="C280" s="25"/>
      <c r="D280" s="25"/>
      <c r="E280" s="25"/>
      <c r="F280" s="25"/>
      <c r="G280" s="25"/>
      <c r="H280" s="25"/>
    </row>
    <row r="281" spans="1:8">
      <c r="A281" s="25"/>
      <c r="B281" s="25"/>
      <c r="C281" s="25"/>
      <c r="D281" s="25"/>
      <c r="E281" s="25"/>
      <c r="F281" s="25"/>
      <c r="G281" s="25"/>
      <c r="H281" s="25"/>
    </row>
    <row r="282" spans="1:8">
      <c r="A282" s="25"/>
      <c r="B282" s="25"/>
      <c r="C282" s="25"/>
      <c r="D282" s="25"/>
      <c r="E282" s="25"/>
      <c r="F282" s="25"/>
      <c r="G282" s="25"/>
      <c r="H282" s="25"/>
    </row>
    <row r="283" spans="1:8">
      <c r="A283" s="25"/>
      <c r="B283" s="25"/>
      <c r="C283" s="25"/>
      <c r="D283" s="25"/>
      <c r="E283" s="25"/>
      <c r="F283" s="25"/>
      <c r="G283" s="25"/>
      <c r="H283" s="25"/>
    </row>
    <row r="284" spans="1:8">
      <c r="A284" s="25"/>
      <c r="B284" s="25"/>
      <c r="C284" s="25"/>
      <c r="D284" s="25"/>
      <c r="E284" s="25"/>
      <c r="F284" s="25"/>
      <c r="G284" s="25"/>
      <c r="H284" s="25"/>
    </row>
    <row r="285" spans="1:8">
      <c r="A285" s="25"/>
      <c r="B285" s="25"/>
      <c r="C285" s="25"/>
      <c r="D285" s="25"/>
      <c r="E285" s="25"/>
      <c r="F285" s="25"/>
      <c r="G285" s="25"/>
      <c r="H285" s="25"/>
    </row>
    <row r="286" spans="1:8">
      <c r="A286" s="25"/>
      <c r="B286" s="25"/>
      <c r="C286" s="25"/>
      <c r="D286" s="25"/>
      <c r="E286" s="25"/>
      <c r="F286" s="25"/>
      <c r="G286" s="25"/>
      <c r="H286" s="25"/>
    </row>
    <row r="287" spans="1:8">
      <c r="A287" s="25"/>
      <c r="B287" s="25"/>
      <c r="C287" s="25"/>
      <c r="D287" s="25"/>
      <c r="E287" s="25"/>
      <c r="F287" s="25"/>
      <c r="G287" s="25"/>
      <c r="H287" s="25"/>
    </row>
    <row r="288" spans="1:8">
      <c r="A288" s="25"/>
      <c r="B288" s="25"/>
      <c r="C288" s="25"/>
      <c r="D288" s="25"/>
      <c r="E288" s="25"/>
      <c r="F288" s="25"/>
      <c r="G288" s="25"/>
      <c r="H288" s="25"/>
    </row>
    <row r="289" spans="1:8">
      <c r="A289" s="25"/>
      <c r="B289" s="25"/>
      <c r="C289" s="25"/>
      <c r="D289" s="25"/>
      <c r="E289" s="25"/>
      <c r="F289" s="25"/>
      <c r="G289" s="25"/>
      <c r="H289" s="25"/>
    </row>
    <row r="290" spans="1:8">
      <c r="A290" s="25"/>
      <c r="B290" s="25"/>
      <c r="C290" s="25"/>
      <c r="D290" s="25"/>
      <c r="E290" s="25"/>
      <c r="F290" s="25"/>
      <c r="G290" s="25"/>
      <c r="H290" s="25"/>
    </row>
    <row r="291" spans="1:8">
      <c r="A291" s="25"/>
      <c r="B291" s="25"/>
      <c r="C291" s="25"/>
      <c r="D291" s="25"/>
      <c r="E291" s="25"/>
      <c r="F291" s="25"/>
      <c r="G291" s="25"/>
      <c r="H291" s="25"/>
    </row>
    <row r="292" spans="1:8">
      <c r="A292" s="25"/>
      <c r="B292" s="25"/>
      <c r="C292" s="25"/>
      <c r="D292" s="25"/>
      <c r="E292" s="25"/>
      <c r="F292" s="25"/>
      <c r="G292" s="25"/>
      <c r="H292" s="25"/>
    </row>
    <row r="293" spans="1:8">
      <c r="A293" s="25"/>
      <c r="B293" s="25"/>
      <c r="C293" s="25"/>
      <c r="D293" s="25"/>
      <c r="E293" s="25"/>
      <c r="F293" s="25"/>
      <c r="G293" s="25"/>
      <c r="H293" s="25"/>
    </row>
    <row r="294" spans="1:8">
      <c r="A294" s="25"/>
      <c r="B294" s="25"/>
      <c r="C294" s="25"/>
      <c r="D294" s="25"/>
      <c r="E294" s="25"/>
      <c r="F294" s="25"/>
      <c r="G294" s="25"/>
      <c r="H294" s="25"/>
    </row>
    <row r="295" spans="1:8">
      <c r="A295" s="25"/>
      <c r="B295" s="25"/>
      <c r="C295" s="25"/>
      <c r="D295" s="25"/>
      <c r="E295" s="25"/>
      <c r="F295" s="25"/>
      <c r="G295" s="25"/>
      <c r="H295" s="25"/>
    </row>
    <row r="296" spans="1:8">
      <c r="A296" s="25"/>
      <c r="B296" s="25"/>
      <c r="C296" s="25"/>
      <c r="D296" s="25"/>
      <c r="E296" s="25"/>
      <c r="F296" s="25"/>
      <c r="G296" s="25"/>
      <c r="H296" s="25"/>
    </row>
    <row r="297" spans="1:8">
      <c r="A297" s="25"/>
      <c r="B297" s="25"/>
      <c r="C297" s="25"/>
      <c r="D297" s="25"/>
      <c r="E297" s="25"/>
      <c r="F297" s="25"/>
      <c r="G297" s="25"/>
      <c r="H297" s="25"/>
    </row>
    <row r="298" spans="1:8">
      <c r="A298" s="25"/>
      <c r="B298" s="25"/>
      <c r="C298" s="25"/>
      <c r="D298" s="25"/>
      <c r="E298" s="25"/>
      <c r="F298" s="25"/>
      <c r="G298" s="25"/>
      <c r="H298" s="25"/>
    </row>
    <row r="299" spans="1:8">
      <c r="A299" s="25"/>
      <c r="B299" s="25"/>
      <c r="C299" s="25"/>
      <c r="D299" s="25"/>
      <c r="E299" s="25"/>
      <c r="F299" s="25"/>
      <c r="G299" s="25"/>
      <c r="H299" s="25"/>
    </row>
    <row r="300" spans="1:8">
      <c r="A300" s="25"/>
      <c r="B300" s="25"/>
      <c r="C300" s="25"/>
      <c r="D300" s="25"/>
      <c r="E300" s="25"/>
      <c r="F300" s="25"/>
      <c r="G300" s="25"/>
      <c r="H300" s="25"/>
    </row>
    <row r="301" spans="1:8">
      <c r="A301" s="25"/>
      <c r="B301" s="25"/>
      <c r="C301" s="25"/>
      <c r="D301" s="25"/>
      <c r="E301" s="25"/>
      <c r="F301" s="25"/>
      <c r="G301" s="25"/>
      <c r="H301" s="25"/>
    </row>
    <row r="302" spans="1:8">
      <c r="A302" s="25"/>
      <c r="B302" s="25"/>
      <c r="C302" s="25"/>
      <c r="D302" s="25"/>
      <c r="E302" s="25"/>
      <c r="F302" s="25"/>
      <c r="G302" s="25"/>
      <c r="H302" s="25"/>
    </row>
    <row r="303" spans="1:8">
      <c r="A303" s="25"/>
      <c r="B303" s="25"/>
      <c r="C303" s="25"/>
      <c r="D303" s="25"/>
      <c r="E303" s="25"/>
      <c r="F303" s="25"/>
      <c r="G303" s="25"/>
      <c r="H303" s="25"/>
    </row>
    <row r="304" spans="1:8">
      <c r="A304" s="25"/>
      <c r="B304" s="25"/>
      <c r="C304" s="25"/>
      <c r="D304" s="25"/>
      <c r="E304" s="25"/>
      <c r="F304" s="25"/>
      <c r="G304" s="25"/>
      <c r="H304" s="25"/>
    </row>
    <row r="305" spans="1:8">
      <c r="A305" s="25"/>
      <c r="B305" s="25"/>
      <c r="C305" s="25"/>
      <c r="D305" s="25"/>
      <c r="E305" s="25"/>
      <c r="F305" s="25"/>
      <c r="G305" s="25"/>
      <c r="H305" s="25"/>
    </row>
    <row r="306" spans="1:8">
      <c r="A306" s="25"/>
      <c r="B306" s="25"/>
      <c r="C306" s="25"/>
      <c r="D306" s="25"/>
      <c r="E306" s="25"/>
      <c r="F306" s="25"/>
      <c r="G306" s="25"/>
      <c r="H306" s="25"/>
    </row>
    <row r="307" spans="1:8">
      <c r="A307" s="25"/>
      <c r="B307" s="25"/>
      <c r="C307" s="25"/>
      <c r="D307" s="25"/>
      <c r="E307" s="25"/>
      <c r="F307" s="25"/>
      <c r="G307" s="25"/>
      <c r="H307" s="25"/>
    </row>
    <row r="308" spans="1:8">
      <c r="A308" s="25"/>
      <c r="B308" s="25"/>
      <c r="C308" s="25"/>
      <c r="D308" s="25"/>
      <c r="E308" s="25"/>
      <c r="F308" s="25"/>
      <c r="G308" s="25"/>
      <c r="H308" s="25"/>
    </row>
    <row r="309" spans="1:8">
      <c r="A309" s="25"/>
      <c r="B309" s="25"/>
      <c r="C309" s="25"/>
      <c r="D309" s="25"/>
      <c r="E309" s="25"/>
      <c r="F309" s="25"/>
      <c r="G309" s="25"/>
      <c r="H309" s="25"/>
    </row>
  </sheetData>
  <mergeCells count="6">
    <mergeCell ref="A1:M1"/>
    <mergeCell ref="B5:D5"/>
    <mergeCell ref="B4:D4"/>
    <mergeCell ref="I4:K4"/>
    <mergeCell ref="E4:F4"/>
    <mergeCell ref="G4:H4"/>
  </mergeCells>
  <phoneticPr fontId="0" type="noConversion"/>
  <printOptions horizontalCentered="1" verticalCentered="1"/>
  <pageMargins left="0.5" right="0.5" top="0.5" bottom="0.5" header="0" footer="0"/>
  <pageSetup scale="78" orientation="landscape" r:id="rId1"/>
  <headerFooter alignWithMargins="0"/>
  <ignoredErrors>
    <ignoredError sqref="K10:K12 K32:K41 K19:K23 K25:K26 K28:K30" evalError="1"/>
    <ignoredError sqref="G32:G41 G12 G14:G17 G19:G23 G25:G26 G28:G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opLeftCell="F76" workbookViewId="0">
      <selection activeCell="J105" sqref="J105"/>
    </sheetView>
  </sheetViews>
  <sheetFormatPr defaultRowHeight="12.75"/>
  <cols>
    <col min="1" max="1" width="25.5703125" customWidth="1"/>
    <col min="2" max="2" width="12.7109375" style="28" bestFit="1" customWidth="1"/>
    <col min="3" max="4" width="12.7109375" bestFit="1" customWidth="1"/>
    <col min="5" max="5" width="12.140625" style="5" bestFit="1" customWidth="1"/>
    <col min="7" max="7" width="32.5703125" bestFit="1" customWidth="1"/>
    <col min="8" max="8" width="17.7109375" customWidth="1"/>
    <col min="9" max="10" width="9.140625" bestFit="1" customWidth="1"/>
    <col min="13" max="13" width="34.7109375" customWidth="1"/>
  </cols>
  <sheetData>
    <row r="1" spans="1:13" s="45" customFormat="1">
      <c r="A1" s="45" t="str">
        <f>dbook!A6</f>
        <v>SCHOOL DISTRICT</v>
      </c>
      <c r="B1" s="45">
        <f>dbook!B6</f>
        <v>2012</v>
      </c>
      <c r="C1" s="45">
        <f>dbook!C6</f>
        <v>2017</v>
      </c>
      <c r="D1" s="45">
        <f>dbook!D6</f>
        <v>2022</v>
      </c>
      <c r="E1" s="49"/>
      <c r="F1" s="46"/>
      <c r="G1" s="46"/>
      <c r="H1" s="45">
        <v>2012</v>
      </c>
      <c r="I1" s="45">
        <v>2017</v>
      </c>
      <c r="J1" s="45">
        <v>2022</v>
      </c>
    </row>
    <row r="2" spans="1:13">
      <c r="A2" s="5" t="s">
        <v>24</v>
      </c>
      <c r="B2">
        <v>17259</v>
      </c>
      <c r="C2">
        <v>16574.5</v>
      </c>
      <c r="D2">
        <v>15391.5</v>
      </c>
      <c r="E2" s="47"/>
      <c r="F2" s="44"/>
      <c r="G2" t="s">
        <v>24</v>
      </c>
      <c r="H2">
        <v>16777</v>
      </c>
      <c r="I2">
        <v>15620</v>
      </c>
      <c r="J2">
        <v>14299</v>
      </c>
    </row>
    <row r="3" spans="1:13">
      <c r="A3" t="s">
        <v>21</v>
      </c>
      <c r="B3">
        <v>10483</v>
      </c>
      <c r="C3">
        <v>9586</v>
      </c>
      <c r="D3">
        <v>8633</v>
      </c>
      <c r="E3" s="47"/>
      <c r="F3" s="44"/>
      <c r="G3" s="44" t="s">
        <v>21</v>
      </c>
      <c r="H3">
        <v>9774</v>
      </c>
      <c r="I3">
        <v>8753</v>
      </c>
      <c r="J3">
        <v>8155.5</v>
      </c>
    </row>
    <row r="4" spans="1:13">
      <c r="A4" t="s">
        <v>22</v>
      </c>
      <c r="B4">
        <v>9736</v>
      </c>
      <c r="C4">
        <v>9134</v>
      </c>
      <c r="D4">
        <v>8245.5</v>
      </c>
      <c r="E4" s="47"/>
      <c r="F4" s="44"/>
      <c r="G4" s="44" t="s">
        <v>22</v>
      </c>
      <c r="H4">
        <v>9391.5</v>
      </c>
      <c r="I4">
        <v>8453</v>
      </c>
      <c r="J4">
        <v>7511</v>
      </c>
    </row>
    <row r="5" spans="1:13">
      <c r="A5" t="s">
        <v>35</v>
      </c>
      <c r="B5">
        <v>5458.5</v>
      </c>
      <c r="C5">
        <v>5186</v>
      </c>
      <c r="D5">
        <v>5637</v>
      </c>
      <c r="E5" s="47"/>
      <c r="F5" s="44"/>
      <c r="G5" t="s">
        <v>35</v>
      </c>
      <c r="H5">
        <v>5229</v>
      </c>
      <c r="I5">
        <v>5853.5</v>
      </c>
      <c r="J5">
        <v>4529.5</v>
      </c>
    </row>
    <row r="6" spans="1:13">
      <c r="A6" t="s">
        <v>23</v>
      </c>
      <c r="B6">
        <v>4897</v>
      </c>
      <c r="C6">
        <v>4510</v>
      </c>
      <c r="D6">
        <v>3968</v>
      </c>
      <c r="E6" s="47" t="s">
        <v>37</v>
      </c>
      <c r="F6" s="44"/>
      <c r="G6" s="44" t="s">
        <v>23</v>
      </c>
      <c r="H6">
        <v>4586.5</v>
      </c>
      <c r="I6">
        <v>4012</v>
      </c>
      <c r="J6">
        <v>3768.5</v>
      </c>
    </row>
    <row r="7" spans="1:13">
      <c r="A7" t="s">
        <v>32</v>
      </c>
      <c r="B7">
        <v>3272</v>
      </c>
      <c r="C7">
        <v>3188</v>
      </c>
      <c r="D7">
        <v>3124</v>
      </c>
      <c r="E7" s="47" t="s">
        <v>37</v>
      </c>
      <c r="F7" s="44"/>
      <c r="G7" s="44" t="s">
        <v>32</v>
      </c>
      <c r="H7">
        <v>3179.5</v>
      </c>
      <c r="I7">
        <v>3097</v>
      </c>
      <c r="J7">
        <v>3595</v>
      </c>
    </row>
    <row r="8" spans="1:13">
      <c r="A8" t="s">
        <v>17</v>
      </c>
      <c r="B8">
        <v>3351.5</v>
      </c>
      <c r="C8">
        <v>3077</v>
      </c>
      <c r="D8">
        <v>2938.5</v>
      </c>
      <c r="E8" s="47" t="s">
        <v>37</v>
      </c>
      <c r="F8" s="44"/>
      <c r="G8" s="44" t="s">
        <v>17</v>
      </c>
      <c r="H8">
        <v>3149.5</v>
      </c>
      <c r="I8">
        <v>2944</v>
      </c>
      <c r="J8">
        <v>2746.5</v>
      </c>
    </row>
    <row r="9" spans="1:13">
      <c r="A9" t="s">
        <v>15</v>
      </c>
      <c r="B9">
        <v>3038</v>
      </c>
      <c r="C9">
        <v>2984</v>
      </c>
      <c r="D9">
        <v>2845.5</v>
      </c>
      <c r="E9" s="47" t="s">
        <v>37</v>
      </c>
      <c r="F9" s="44"/>
      <c r="G9" s="44" t="s">
        <v>15</v>
      </c>
      <c r="H9">
        <v>3037.5</v>
      </c>
      <c r="I9">
        <v>2853</v>
      </c>
      <c r="J9">
        <v>2710.5</v>
      </c>
    </row>
    <row r="10" spans="1:13">
      <c r="A10" s="5" t="s">
        <v>30</v>
      </c>
      <c r="B10">
        <v>3158</v>
      </c>
      <c r="C10">
        <v>2919.5</v>
      </c>
      <c r="D10">
        <v>2721</v>
      </c>
      <c r="E10" s="47" t="s">
        <v>37</v>
      </c>
      <c r="F10" s="44"/>
      <c r="G10" t="s">
        <v>30</v>
      </c>
      <c r="H10">
        <v>2943.5</v>
      </c>
      <c r="I10">
        <v>2719.5</v>
      </c>
      <c r="J10">
        <v>2677</v>
      </c>
    </row>
    <row r="11" spans="1:13">
      <c r="A11" s="5" t="s">
        <v>48</v>
      </c>
      <c r="B11">
        <v>2459</v>
      </c>
      <c r="C11">
        <v>2224</v>
      </c>
      <c r="D11">
        <v>2179</v>
      </c>
      <c r="E11" s="47" t="s">
        <v>37</v>
      </c>
      <c r="F11" s="44"/>
      <c r="G11" s="44" t="s">
        <v>7</v>
      </c>
      <c r="H11">
        <v>1960.5</v>
      </c>
      <c r="I11">
        <v>2041</v>
      </c>
      <c r="J11">
        <v>2268.5</v>
      </c>
    </row>
    <row r="12" spans="1:13">
      <c r="A12" s="5" t="s">
        <v>43</v>
      </c>
      <c r="B12">
        <v>1959.5</v>
      </c>
      <c r="C12">
        <v>2054</v>
      </c>
      <c r="D12">
        <v>2153</v>
      </c>
      <c r="E12" s="48" t="s">
        <v>37</v>
      </c>
      <c r="G12" s="44" t="s">
        <v>11</v>
      </c>
      <c r="H12">
        <v>1707</v>
      </c>
      <c r="I12">
        <v>1568.5</v>
      </c>
      <c r="J12">
        <v>1547</v>
      </c>
    </row>
    <row r="13" spans="1:13">
      <c r="A13" t="s">
        <v>7</v>
      </c>
      <c r="B13">
        <v>2072.5</v>
      </c>
      <c r="C13">
        <v>1945.5</v>
      </c>
      <c r="D13">
        <v>2110.5</v>
      </c>
      <c r="E13" s="48" t="s">
        <v>37</v>
      </c>
      <c r="G13" s="44" t="s">
        <v>29</v>
      </c>
      <c r="H13">
        <v>1555</v>
      </c>
      <c r="I13">
        <v>1377.5</v>
      </c>
      <c r="J13">
        <v>1097.5</v>
      </c>
    </row>
    <row r="14" spans="1:13">
      <c r="A14" s="5" t="s">
        <v>11</v>
      </c>
      <c r="B14">
        <v>1819.5</v>
      </c>
      <c r="C14">
        <v>1622</v>
      </c>
      <c r="D14">
        <v>1543.5</v>
      </c>
      <c r="E14" s="48" t="s">
        <v>37</v>
      </c>
      <c r="G14" t="s">
        <v>31</v>
      </c>
      <c r="H14">
        <v>1195</v>
      </c>
      <c r="I14">
        <v>1361.5</v>
      </c>
      <c r="J14">
        <v>1384.5</v>
      </c>
    </row>
    <row r="15" spans="1:13">
      <c r="A15" s="5" t="s">
        <v>29</v>
      </c>
      <c r="B15">
        <v>1830</v>
      </c>
      <c r="C15">
        <v>1612</v>
      </c>
      <c r="D15">
        <v>1339.5</v>
      </c>
      <c r="E15" s="48" t="s">
        <v>37</v>
      </c>
      <c r="G15" s="44" t="s">
        <v>20</v>
      </c>
      <c r="H15">
        <v>865</v>
      </c>
      <c r="I15">
        <v>744.5</v>
      </c>
      <c r="J15">
        <v>667</v>
      </c>
    </row>
    <row r="16" spans="1:13">
      <c r="A16" s="30"/>
      <c r="B16" s="31"/>
      <c r="C16" s="32"/>
      <c r="D16" s="32"/>
      <c r="E16" s="48"/>
      <c r="M16" s="5" t="s">
        <v>49</v>
      </c>
    </row>
    <row r="17" spans="1:14" ht="15">
      <c r="A17" s="30"/>
      <c r="B17" s="31"/>
      <c r="C17" s="32"/>
      <c r="D17" s="32"/>
      <c r="E17" s="48"/>
      <c r="M17" s="81" t="s">
        <v>3</v>
      </c>
      <c r="N17" s="78">
        <v>9.8749681041081908E-2</v>
      </c>
    </row>
    <row r="18" spans="1:14" ht="15">
      <c r="A18" s="30"/>
      <c r="B18" s="31"/>
      <c r="C18" s="32"/>
      <c r="D18" s="32"/>
      <c r="E18" s="48"/>
      <c r="M18" s="83" t="s">
        <v>18</v>
      </c>
      <c r="N18" s="79">
        <v>0.40217391304347827</v>
      </c>
    </row>
    <row r="19" spans="1:14" ht="15">
      <c r="A19" s="30"/>
      <c r="B19" s="31"/>
      <c r="C19" s="32"/>
      <c r="D19" s="32"/>
      <c r="E19" s="48"/>
      <c r="M19" s="81" t="s">
        <v>31</v>
      </c>
      <c r="N19" s="78">
        <v>0.16447368421052633</v>
      </c>
    </row>
    <row r="20" spans="1:14" ht="15.75" customHeight="1">
      <c r="B20" s="29" t="s">
        <v>38</v>
      </c>
      <c r="M20" s="81" t="s">
        <v>6</v>
      </c>
      <c r="N20" s="78">
        <v>0.12560386473429952</v>
      </c>
    </row>
    <row r="21" spans="1:14" ht="15.75" customHeight="1">
      <c r="A21" s="1" t="s">
        <v>25</v>
      </c>
      <c r="B21" s="29" t="s">
        <v>33</v>
      </c>
      <c r="M21" s="81" t="s">
        <v>5</v>
      </c>
      <c r="N21" s="78">
        <v>9.8591549295774641E-2</v>
      </c>
    </row>
    <row r="22" spans="1:14" ht="15">
      <c r="A22" s="62" t="s">
        <v>41</v>
      </c>
      <c r="B22" s="28">
        <v>0.4</v>
      </c>
      <c r="D22" s="54"/>
      <c r="M22" s="84" t="s">
        <v>4</v>
      </c>
      <c r="N22" s="79">
        <v>9.0909090909090912E-2</v>
      </c>
    </row>
    <row r="23" spans="1:14" ht="15">
      <c r="A23" t="s">
        <v>35</v>
      </c>
      <c r="B23" s="28">
        <v>0.34820345310312645</v>
      </c>
      <c r="D23" s="54"/>
      <c r="M23" s="81" t="s">
        <v>35</v>
      </c>
      <c r="N23" s="78">
        <v>3.2701291563616376E-2</v>
      </c>
    </row>
    <row r="24" spans="1:14" ht="14.25" customHeight="1">
      <c r="A24" s="5" t="s">
        <v>32</v>
      </c>
      <c r="B24" s="28">
        <v>0.26064464783127733</v>
      </c>
      <c r="D24" s="54"/>
      <c r="M24" s="81" t="s">
        <v>7</v>
      </c>
      <c r="N24" s="78">
        <v>1.833534378769602E-2</v>
      </c>
    </row>
    <row r="25" spans="1:14" ht="15">
      <c r="A25" s="5" t="s">
        <v>42</v>
      </c>
      <c r="B25" s="28">
        <v>0.1553398058252427</v>
      </c>
      <c r="D25" s="54"/>
      <c r="F25" s="4"/>
      <c r="G25" s="3"/>
      <c r="H25" s="2"/>
      <c r="M25" s="81" t="s">
        <v>8</v>
      </c>
      <c r="N25" s="79">
        <v>0</v>
      </c>
    </row>
    <row r="26" spans="1:14" ht="15">
      <c r="A26" s="5" t="s">
        <v>43</v>
      </c>
      <c r="B26" s="28">
        <v>0.11221814368117462</v>
      </c>
      <c r="D26" s="55"/>
      <c r="M26" s="85" t="s">
        <v>19</v>
      </c>
      <c r="N26" s="79">
        <v>-1.3513513513513514E-2</v>
      </c>
    </row>
    <row r="27" spans="1:14" ht="15">
      <c r="A27" t="s">
        <v>44</v>
      </c>
      <c r="B27" s="28">
        <v>6.6889632107023408E-2</v>
      </c>
      <c r="D27" s="54"/>
      <c r="M27" s="81" t="s">
        <v>12</v>
      </c>
      <c r="N27" s="78">
        <v>-2.8985507246376812E-2</v>
      </c>
    </row>
    <row r="28" spans="1:14" ht="15">
      <c r="A28" s="43" t="s">
        <v>34</v>
      </c>
      <c r="B28" s="28">
        <v>-3.3677593174674447E-2</v>
      </c>
      <c r="D28" s="54"/>
      <c r="M28" s="81" t="s">
        <v>10</v>
      </c>
      <c r="N28" s="78">
        <v>-3.1358885017421602E-2</v>
      </c>
    </row>
    <row r="29" spans="1:14" ht="15">
      <c r="A29" t="s">
        <v>45</v>
      </c>
      <c r="B29" s="28">
        <v>-3.4965034965034968E-2</v>
      </c>
      <c r="D29" s="54"/>
      <c r="M29" s="86" t="s">
        <v>32</v>
      </c>
      <c r="N29" s="79">
        <v>-4.5232273838630807E-2</v>
      </c>
    </row>
    <row r="30" spans="1:14" ht="15">
      <c r="A30" s="43" t="s">
        <v>22</v>
      </c>
      <c r="B30" s="28">
        <v>-7.7980688497061287E-2</v>
      </c>
      <c r="D30" s="54"/>
      <c r="M30" s="87" t="s">
        <v>9</v>
      </c>
      <c r="N30" s="78">
        <v>-6.1492537313432835E-2</v>
      </c>
    </row>
    <row r="31" spans="1:14" ht="15">
      <c r="A31" t="s">
        <v>46</v>
      </c>
      <c r="B31" s="28">
        <v>-8.964365256124722E-2</v>
      </c>
      <c r="D31" s="54"/>
      <c r="M31" s="81" t="s">
        <v>15</v>
      </c>
      <c r="N31" s="78">
        <v>-6.3364055299539174E-2</v>
      </c>
    </row>
    <row r="32" spans="1:14" ht="15">
      <c r="A32" t="s">
        <v>17</v>
      </c>
      <c r="B32" s="28">
        <v>-9.6827544730115775E-2</v>
      </c>
      <c r="D32" s="55" t="s">
        <v>35</v>
      </c>
      <c r="M32" s="81" t="s">
        <v>13</v>
      </c>
      <c r="N32" s="78">
        <v>-8.5271317829457363E-2</v>
      </c>
    </row>
    <row r="33" spans="1:14" ht="15">
      <c r="A33" t="s">
        <v>47</v>
      </c>
      <c r="B33" s="28">
        <v>-0.10130200063512226</v>
      </c>
      <c r="D33" s="54" t="s">
        <v>39</v>
      </c>
      <c r="M33" s="81" t="s">
        <v>20</v>
      </c>
      <c r="N33" s="78">
        <v>-9.0963494913225612E-2</v>
      </c>
    </row>
    <row r="34" spans="1:14" ht="16.5" thickBot="1">
      <c r="A34" t="s">
        <v>24</v>
      </c>
      <c r="B34" s="28">
        <v>-0.11294052096392256</v>
      </c>
      <c r="D34" s="54" t="s">
        <v>22</v>
      </c>
      <c r="M34" s="82" t="s">
        <v>27</v>
      </c>
      <c r="N34" s="80">
        <v>-0.10128913443830571</v>
      </c>
    </row>
    <row r="35" spans="1:14" ht="15.75" thickTop="1">
      <c r="A35" t="s">
        <v>7</v>
      </c>
      <c r="B35" s="28">
        <v>-0.13139818302681144</v>
      </c>
      <c r="D35" s="54" t="s">
        <v>29</v>
      </c>
      <c r="M35" s="84" t="s">
        <v>36</v>
      </c>
      <c r="N35" s="79">
        <v>-0.1058584309955045</v>
      </c>
    </row>
    <row r="36" spans="1:14" ht="15">
      <c r="A36" t="s">
        <v>23</v>
      </c>
      <c r="B36" s="28">
        <v>-0.1377108073046602</v>
      </c>
      <c r="D36" s="54" t="s">
        <v>40</v>
      </c>
      <c r="M36" s="87" t="s">
        <v>24</v>
      </c>
      <c r="N36" s="79">
        <v>-0.1082044150877803</v>
      </c>
    </row>
    <row r="37" spans="1:14" ht="15">
      <c r="A37" t="s">
        <v>11</v>
      </c>
      <c r="B37" s="28">
        <v>-0.14108777598276789</v>
      </c>
      <c r="D37" s="55" t="s">
        <v>32</v>
      </c>
      <c r="M37" s="84" t="s">
        <v>14</v>
      </c>
      <c r="N37" s="79">
        <v>-0.11386742578283855</v>
      </c>
    </row>
    <row r="38" spans="1:14" ht="15">
      <c r="A38" t="s">
        <v>14</v>
      </c>
      <c r="B38" s="28">
        <v>-0.14297253634894991</v>
      </c>
      <c r="M38" s="87" t="s">
        <v>17</v>
      </c>
      <c r="N38" s="79">
        <v>-0.12322840519170521</v>
      </c>
    </row>
    <row r="39" spans="1:14" ht="15">
      <c r="A39" s="5" t="s">
        <v>8</v>
      </c>
      <c r="B39" s="28">
        <v>-0.15068493150684931</v>
      </c>
      <c r="M39" s="81" t="s">
        <v>30</v>
      </c>
      <c r="N39" s="78">
        <v>-0.13837872070930968</v>
      </c>
    </row>
    <row r="40" spans="1:14" ht="15">
      <c r="A40" t="s">
        <v>5</v>
      </c>
      <c r="B40" s="28">
        <v>-0.15757575757575756</v>
      </c>
      <c r="M40" s="84" t="s">
        <v>11</v>
      </c>
      <c r="N40" s="79">
        <v>-0.15169002473206925</v>
      </c>
    </row>
    <row r="41" spans="1:14" ht="15">
      <c r="A41" s="5" t="s">
        <v>9</v>
      </c>
      <c r="B41" s="28">
        <v>-0.16012269938650306</v>
      </c>
      <c r="M41" s="87" t="s">
        <v>22</v>
      </c>
      <c r="N41" s="79">
        <v>-0.15309161873459326</v>
      </c>
    </row>
    <row r="42" spans="1:14" ht="15">
      <c r="A42" s="5" t="s">
        <v>29</v>
      </c>
      <c r="B42" s="28">
        <v>-0.16286277824739362</v>
      </c>
      <c r="M42" s="84" t="s">
        <v>21</v>
      </c>
      <c r="N42" s="79">
        <v>-0.17647619956119431</v>
      </c>
    </row>
    <row r="43" spans="1:14" ht="15">
      <c r="A43" t="s">
        <v>6</v>
      </c>
      <c r="B43" s="28">
        <v>-0.17253521126760563</v>
      </c>
      <c r="M43" s="84" t="s">
        <v>23</v>
      </c>
      <c r="N43" s="79">
        <v>-0.18970798448029405</v>
      </c>
    </row>
    <row r="44" spans="1:14" ht="15">
      <c r="A44" t="s">
        <v>21</v>
      </c>
      <c r="B44" s="28">
        <v>-0.17618983897586868</v>
      </c>
      <c r="M44" s="84" t="s">
        <v>16</v>
      </c>
      <c r="N44" s="79">
        <v>-0.24887892376681614</v>
      </c>
    </row>
    <row r="45" spans="1:14" ht="15">
      <c r="A45" t="s">
        <v>27</v>
      </c>
      <c r="B45" s="28">
        <v>-0.17915309446254071</v>
      </c>
      <c r="M45" s="81" t="s">
        <v>29</v>
      </c>
      <c r="N45" s="78">
        <v>-0.2680327868852459</v>
      </c>
    </row>
    <row r="46" spans="1:14">
      <c r="A46" s="62" t="s">
        <v>15</v>
      </c>
      <c r="B46" s="28">
        <v>-0.21001204658010975</v>
      </c>
    </row>
    <row r="47" spans="1:14">
      <c r="A47" t="s">
        <v>13</v>
      </c>
      <c r="B47" s="28">
        <v>-0.23076923076923078</v>
      </c>
    </row>
    <row r="48" spans="1:14" ht="12.75" customHeight="1">
      <c r="A48" s="5" t="s">
        <v>12</v>
      </c>
      <c r="B48" s="28">
        <v>-0.2558139534883721</v>
      </c>
    </row>
    <row r="49" spans="1:9" ht="12.75" customHeight="1">
      <c r="A49" s="5" t="s">
        <v>16</v>
      </c>
      <c r="B49" s="28">
        <v>-0.26315789473684209</v>
      </c>
    </row>
    <row r="50" spans="1:9" ht="12.75" customHeight="1"/>
    <row r="52" spans="1:9" ht="15.75" customHeight="1"/>
    <row r="53" spans="1:9" ht="15.75" customHeight="1">
      <c r="G53" s="16" t="s">
        <v>18</v>
      </c>
      <c r="H53" s="17">
        <v>0.4</v>
      </c>
      <c r="I53">
        <f t="shared" ref="I53:I80" si="0">ABS(H53)</f>
        <v>0.4</v>
      </c>
    </row>
    <row r="54" spans="1:9" ht="15.75" customHeight="1">
      <c r="G54" s="63" t="s">
        <v>35</v>
      </c>
      <c r="H54" s="35">
        <v>0.34820345310312645</v>
      </c>
      <c r="I54">
        <f t="shared" si="0"/>
        <v>0.34820345310312645</v>
      </c>
    </row>
    <row r="55" spans="1:9" ht="15.75" customHeight="1">
      <c r="G55" s="16" t="s">
        <v>16</v>
      </c>
      <c r="H55" s="17">
        <v>-0.26315789473684209</v>
      </c>
      <c r="I55">
        <f t="shared" si="0"/>
        <v>0.26315789473684209</v>
      </c>
    </row>
    <row r="56" spans="1:9" ht="15" customHeight="1">
      <c r="G56" s="63" t="s">
        <v>32</v>
      </c>
      <c r="H56" s="35">
        <v>0.26064464783127733</v>
      </c>
      <c r="I56">
        <f t="shared" si="0"/>
        <v>0.26064464783127733</v>
      </c>
    </row>
    <row r="57" spans="1:9" ht="15.75" customHeight="1">
      <c r="G57" s="64" t="s">
        <v>12</v>
      </c>
      <c r="H57" s="67">
        <v>-0.2558139534883721</v>
      </c>
      <c r="I57">
        <f t="shared" si="0"/>
        <v>0.2558139534883721</v>
      </c>
    </row>
    <row r="58" spans="1:9" ht="15.75" customHeight="1">
      <c r="G58" s="16" t="s">
        <v>13</v>
      </c>
      <c r="H58" s="17">
        <v>-0.23076923076923078</v>
      </c>
      <c r="I58">
        <f t="shared" si="0"/>
        <v>0.23076923076923078</v>
      </c>
    </row>
    <row r="59" spans="1:9" ht="15.75" customHeight="1">
      <c r="G59" s="63" t="s">
        <v>15</v>
      </c>
      <c r="H59" s="35">
        <v>-0.21001204658010975</v>
      </c>
      <c r="I59">
        <f t="shared" si="0"/>
        <v>0.21001204658010975</v>
      </c>
    </row>
    <row r="60" spans="1:9" ht="15" customHeight="1">
      <c r="G60" s="16" t="s">
        <v>27</v>
      </c>
      <c r="H60" s="17">
        <v>-0.17915309446254071</v>
      </c>
      <c r="I60">
        <f t="shared" si="0"/>
        <v>0.17915309446254071</v>
      </c>
    </row>
    <row r="61" spans="1:9" ht="15">
      <c r="G61" s="38" t="s">
        <v>21</v>
      </c>
      <c r="H61" s="39">
        <v>-0.17618983897586868</v>
      </c>
      <c r="I61">
        <f t="shared" si="0"/>
        <v>0.17618983897586868</v>
      </c>
    </row>
    <row r="62" spans="1:9" ht="15.75" customHeight="1">
      <c r="G62" s="16" t="s">
        <v>6</v>
      </c>
      <c r="H62" s="17">
        <v>-0.17253521126760563</v>
      </c>
      <c r="I62">
        <f t="shared" si="0"/>
        <v>0.17253521126760563</v>
      </c>
    </row>
    <row r="63" spans="1:9" ht="15.75" customHeight="1">
      <c r="G63" s="63" t="s">
        <v>29</v>
      </c>
      <c r="H63" s="35">
        <v>-0.16286277824739362</v>
      </c>
      <c r="I63">
        <f t="shared" si="0"/>
        <v>0.16286277824739362</v>
      </c>
    </row>
    <row r="64" spans="1:9" ht="15.75" customHeight="1">
      <c r="G64" s="16" t="s">
        <v>9</v>
      </c>
      <c r="H64" s="17">
        <v>-0.16012269938650306</v>
      </c>
      <c r="I64">
        <f t="shared" si="0"/>
        <v>0.16012269938650306</v>
      </c>
    </row>
    <row r="65" spans="7:9" ht="15.75" customHeight="1">
      <c r="G65" s="16" t="s">
        <v>5</v>
      </c>
      <c r="H65" s="17">
        <v>-0.15757575757575756</v>
      </c>
      <c r="I65">
        <f t="shared" si="0"/>
        <v>0.15757575757575756</v>
      </c>
    </row>
    <row r="66" spans="7:9" ht="15.75" customHeight="1">
      <c r="G66" s="64" t="s">
        <v>4</v>
      </c>
      <c r="H66" s="67">
        <v>0.1553398058252427</v>
      </c>
      <c r="I66">
        <f t="shared" si="0"/>
        <v>0.1553398058252427</v>
      </c>
    </row>
    <row r="67" spans="7:9" ht="15" customHeight="1">
      <c r="G67" s="16" t="s">
        <v>8</v>
      </c>
      <c r="H67" s="17">
        <v>-0.15068493150684931</v>
      </c>
      <c r="I67">
        <f t="shared" si="0"/>
        <v>0.15068493150684931</v>
      </c>
    </row>
    <row r="68" spans="7:9" ht="15.75" customHeight="1">
      <c r="G68" s="64" t="s">
        <v>14</v>
      </c>
      <c r="H68" s="67">
        <v>-0.14297253634894991</v>
      </c>
      <c r="I68">
        <f t="shared" si="0"/>
        <v>0.14297253634894991</v>
      </c>
    </row>
    <row r="69" spans="7:9" ht="15.75" customHeight="1">
      <c r="G69" s="63" t="s">
        <v>11</v>
      </c>
      <c r="H69" s="35">
        <v>-0.14108777598276789</v>
      </c>
      <c r="I69">
        <f t="shared" si="0"/>
        <v>0.14108777598276789</v>
      </c>
    </row>
    <row r="70" spans="7:9" ht="15" customHeight="1">
      <c r="G70" s="63" t="s">
        <v>23</v>
      </c>
      <c r="H70" s="35">
        <v>-0.1377108073046602</v>
      </c>
      <c r="I70">
        <f t="shared" si="0"/>
        <v>0.1377108073046602</v>
      </c>
    </row>
    <row r="71" spans="7:9" ht="15" customHeight="1">
      <c r="G71" s="38" t="s">
        <v>7</v>
      </c>
      <c r="H71" s="39">
        <v>-0.13139818302681144</v>
      </c>
      <c r="I71">
        <f t="shared" si="0"/>
        <v>0.13139818302681144</v>
      </c>
    </row>
    <row r="72" spans="7:9" ht="15" customHeight="1">
      <c r="G72" s="40" t="s">
        <v>24</v>
      </c>
      <c r="H72" s="35">
        <v>-0.11294052096392256</v>
      </c>
      <c r="I72">
        <f t="shared" si="0"/>
        <v>0.11294052096392256</v>
      </c>
    </row>
    <row r="73" spans="7:9" ht="15" customHeight="1">
      <c r="G73" s="65" t="s">
        <v>3</v>
      </c>
      <c r="H73" s="17">
        <v>0.11221814368117462</v>
      </c>
      <c r="I73">
        <f t="shared" si="0"/>
        <v>0.11221814368117462</v>
      </c>
    </row>
    <row r="74" spans="7:9" ht="15" customHeight="1">
      <c r="G74" s="41" t="s">
        <v>30</v>
      </c>
      <c r="H74" s="35">
        <v>-0.10130200063512226</v>
      </c>
      <c r="I74">
        <f t="shared" si="0"/>
        <v>0.10130200063512226</v>
      </c>
    </row>
    <row r="75" spans="7:9" ht="15" customHeight="1">
      <c r="G75" s="41" t="s">
        <v>17</v>
      </c>
      <c r="H75" s="35">
        <v>-9.6827544730115775E-2</v>
      </c>
      <c r="I75">
        <f t="shared" si="0"/>
        <v>9.6827544730115775E-2</v>
      </c>
    </row>
    <row r="76" spans="7:9" ht="15" customHeight="1">
      <c r="G76" s="66" t="s">
        <v>20</v>
      </c>
      <c r="H76" s="68">
        <v>-8.964365256124722E-2</v>
      </c>
      <c r="I76">
        <f t="shared" si="0"/>
        <v>8.964365256124722E-2</v>
      </c>
    </row>
    <row r="77" spans="7:9" ht="15" customHeight="1">
      <c r="G77" s="41" t="s">
        <v>22</v>
      </c>
      <c r="H77" s="35">
        <v>-7.7980688497061287E-2</v>
      </c>
      <c r="I77">
        <f t="shared" si="0"/>
        <v>7.7980688497061287E-2</v>
      </c>
    </row>
    <row r="78" spans="7:9" ht="15" customHeight="1">
      <c r="G78" s="65" t="s">
        <v>10</v>
      </c>
      <c r="H78" s="17">
        <v>6.6889632107023408E-2</v>
      </c>
      <c r="I78">
        <f t="shared" si="0"/>
        <v>6.6889632107023408E-2</v>
      </c>
    </row>
    <row r="79" spans="7:9" ht="15" customHeight="1">
      <c r="G79" s="65" t="s">
        <v>19</v>
      </c>
      <c r="H79" s="17">
        <v>-3.4965034965034968E-2</v>
      </c>
      <c r="I79">
        <f t="shared" si="0"/>
        <v>3.4965034965034968E-2</v>
      </c>
    </row>
    <row r="80" spans="7:9" ht="15" customHeight="1">
      <c r="G80" s="42" t="s">
        <v>31</v>
      </c>
      <c r="H80" s="35">
        <v>-3.3677593174674447E-2</v>
      </c>
      <c r="I80">
        <f t="shared" si="0"/>
        <v>3.3677593174674447E-2</v>
      </c>
    </row>
    <row r="81" spans="7:16" ht="15" customHeight="1">
      <c r="G81" s="63"/>
      <c r="H81" s="35"/>
      <c r="M81" t="s">
        <v>4</v>
      </c>
      <c r="O81" s="28">
        <v>0.21100917431192662</v>
      </c>
      <c r="P81" s="28"/>
    </row>
    <row r="82" spans="7:16" ht="15" customHeight="1">
      <c r="G82" s="63"/>
      <c r="H82" s="35"/>
      <c r="M82" t="s">
        <v>3</v>
      </c>
      <c r="O82" s="28">
        <v>0.2014851485148515</v>
      </c>
      <c r="P82" s="28"/>
    </row>
    <row r="83" spans="7:16">
      <c r="G83" s="166">
        <v>2022</v>
      </c>
      <c r="H83" s="166"/>
      <c r="M83" t="s">
        <v>12</v>
      </c>
      <c r="O83" s="28">
        <v>0.16129032258064516</v>
      </c>
      <c r="P83" s="28"/>
    </row>
    <row r="84" spans="7:16">
      <c r="G84" s="112" t="s">
        <v>25</v>
      </c>
      <c r="H84" s="113" t="s">
        <v>53</v>
      </c>
      <c r="M84" t="s">
        <v>31</v>
      </c>
      <c r="O84" s="28">
        <v>0.15857740585774058</v>
      </c>
      <c r="P84" s="28"/>
    </row>
    <row r="85" spans="7:16" ht="15.75" customHeight="1">
      <c r="G85" s="115" t="s">
        <v>4</v>
      </c>
      <c r="H85" s="114">
        <v>0.21100917431192662</v>
      </c>
      <c r="M85" t="s">
        <v>7</v>
      </c>
      <c r="O85" s="28">
        <v>0.15710277990308594</v>
      </c>
      <c r="P85" s="28"/>
    </row>
    <row r="86" spans="7:16" ht="15.75" customHeight="1">
      <c r="G86" s="115" t="s">
        <v>3</v>
      </c>
      <c r="H86" s="114">
        <v>0.2014851485148515</v>
      </c>
      <c r="M86" t="s">
        <v>32</v>
      </c>
      <c r="O86" s="28">
        <v>0.13068092467369083</v>
      </c>
      <c r="P86" s="28"/>
    </row>
    <row r="87" spans="7:16" ht="15.75" customHeight="1">
      <c r="G87" s="115" t="s">
        <v>12</v>
      </c>
      <c r="H87" s="114">
        <v>0.16129032258064516</v>
      </c>
      <c r="M87" t="s">
        <v>8</v>
      </c>
      <c r="O87" s="28">
        <v>7.746478873239436E-2</v>
      </c>
      <c r="P87" s="28"/>
    </row>
    <row r="88" spans="7:16" ht="15.75" customHeight="1">
      <c r="G88" s="116" t="s">
        <v>31</v>
      </c>
      <c r="H88" s="114">
        <v>0.15857740585774058</v>
      </c>
      <c r="M88" t="s">
        <v>14</v>
      </c>
      <c r="O88" s="28">
        <v>5.4782608695652171E-2</v>
      </c>
      <c r="P88" s="28"/>
    </row>
    <row r="89" spans="7:16" ht="15" customHeight="1">
      <c r="G89" s="116" t="s">
        <v>7</v>
      </c>
      <c r="H89" s="114">
        <v>0.15710277990308594</v>
      </c>
      <c r="M89" t="s">
        <v>27</v>
      </c>
      <c r="O89" s="28">
        <v>1.1214953271028037E-2</v>
      </c>
      <c r="P89" s="28"/>
    </row>
    <row r="90" spans="7:16" ht="15.75" customHeight="1">
      <c r="G90" s="116" t="s">
        <v>32</v>
      </c>
      <c r="H90" s="114">
        <v>0.13068092467369083</v>
      </c>
      <c r="M90" t="s">
        <v>9</v>
      </c>
      <c r="O90" s="28">
        <v>-4.2672655811341942E-2</v>
      </c>
      <c r="P90" s="28"/>
    </row>
    <row r="91" spans="7:16" ht="15.75" customHeight="1">
      <c r="G91" s="115" t="s">
        <v>8</v>
      </c>
      <c r="H91" s="114">
        <v>7.746478873239436E-2</v>
      </c>
      <c r="M91" t="s">
        <v>19</v>
      </c>
      <c r="O91" s="28">
        <v>-7.1856287425149698E-2</v>
      </c>
      <c r="P91" s="28"/>
    </row>
    <row r="92" spans="7:16" ht="15.75">
      <c r="G92" s="115" t="s">
        <v>9</v>
      </c>
      <c r="H92" s="114">
        <v>-4.2672655811341942E-2</v>
      </c>
      <c r="M92" t="s">
        <v>18</v>
      </c>
      <c r="O92" s="28">
        <v>-7.5187969924812026E-2</v>
      </c>
      <c r="P92" s="28"/>
    </row>
    <row r="93" spans="7:16" ht="15" customHeight="1">
      <c r="G93" s="115" t="s">
        <v>19</v>
      </c>
      <c r="H93" s="114">
        <v>-7.1856287425149698E-2</v>
      </c>
      <c r="M93" t="s">
        <v>30</v>
      </c>
      <c r="O93" s="28">
        <v>-9.0538474605061994E-2</v>
      </c>
      <c r="P93" s="28"/>
    </row>
    <row r="94" spans="7:16" ht="15.75">
      <c r="G94" s="115" t="s">
        <v>18</v>
      </c>
      <c r="H94" s="114">
        <v>-7.5187969924812026E-2</v>
      </c>
      <c r="M94" t="s">
        <v>16</v>
      </c>
      <c r="O94" s="28">
        <v>-9.285714285714286E-2</v>
      </c>
      <c r="P94" s="28"/>
    </row>
    <row r="95" spans="7:16" ht="15.75" customHeight="1">
      <c r="G95" s="116" t="s">
        <v>15</v>
      </c>
      <c r="H95" s="114">
        <v>-0.10765432098765432</v>
      </c>
      <c r="M95" t="s">
        <v>11</v>
      </c>
      <c r="O95" s="28">
        <v>-9.3731693028705335E-2</v>
      </c>
      <c r="P95" s="28"/>
    </row>
    <row r="96" spans="7:16" ht="15" customHeight="1">
      <c r="G96" s="115" t="s">
        <v>6</v>
      </c>
      <c r="H96" s="114">
        <v>-0.12173913043478261</v>
      </c>
      <c r="M96" t="s">
        <v>15</v>
      </c>
      <c r="O96" s="28">
        <v>-0.10765432098765432</v>
      </c>
      <c r="P96" s="28"/>
    </row>
    <row r="97" spans="7:16" ht="15" customHeight="1">
      <c r="G97" s="116" t="s">
        <v>35</v>
      </c>
      <c r="H97" s="114">
        <v>-0.13377318799005547</v>
      </c>
      <c r="M97" t="s">
        <v>36</v>
      </c>
      <c r="O97" s="28">
        <v>-0.10955988187832386</v>
      </c>
      <c r="P97" s="28"/>
    </row>
    <row r="98" spans="7:16" ht="15" customHeight="1">
      <c r="G98" s="115" t="s">
        <v>10</v>
      </c>
      <c r="H98" s="114">
        <v>-0.1855072463768116</v>
      </c>
      <c r="M98" t="s">
        <v>6</v>
      </c>
      <c r="O98" s="28">
        <v>-0.12173913043478261</v>
      </c>
      <c r="P98" s="28"/>
    </row>
    <row r="99" spans="7:16" ht="15" customHeight="1">
      <c r="G99" s="115" t="s">
        <v>5</v>
      </c>
      <c r="H99" s="114">
        <v>-0.22641509433962265</v>
      </c>
      <c r="M99" t="s">
        <v>17</v>
      </c>
      <c r="O99" s="28">
        <v>-0.12795681854262581</v>
      </c>
      <c r="P99" s="28"/>
    </row>
    <row r="100" spans="7:16">
      <c r="M100" t="s">
        <v>13</v>
      </c>
      <c r="O100" s="28">
        <v>-0.13025210084033614</v>
      </c>
      <c r="P100" s="28"/>
    </row>
    <row r="101" spans="7:16">
      <c r="M101" t="s">
        <v>35</v>
      </c>
      <c r="O101" s="28">
        <v>-0.13377318799005547</v>
      </c>
      <c r="P101" s="28"/>
    </row>
    <row r="102" spans="7:16">
      <c r="M102" t="s">
        <v>24</v>
      </c>
      <c r="O102" s="28">
        <v>-0.14770221136079156</v>
      </c>
      <c r="P102" s="28"/>
    </row>
    <row r="103" spans="7:16">
      <c r="M103" t="s">
        <v>21</v>
      </c>
      <c r="O103" s="28">
        <v>-0.16559238796807857</v>
      </c>
      <c r="P103" s="28"/>
    </row>
    <row r="104" spans="7:16">
      <c r="M104" t="s">
        <v>23</v>
      </c>
      <c r="O104" s="28">
        <v>-0.17834950397906901</v>
      </c>
      <c r="P104" s="28"/>
    </row>
    <row r="105" spans="7:16">
      <c r="M105" t="s">
        <v>10</v>
      </c>
      <c r="O105" s="28">
        <v>-0.1855072463768116</v>
      </c>
      <c r="P105" s="28"/>
    </row>
    <row r="106" spans="7:16">
      <c r="M106" t="s">
        <v>22</v>
      </c>
      <c r="O106" s="28">
        <v>-0.2002342543789597</v>
      </c>
      <c r="P106" s="28"/>
    </row>
    <row r="107" spans="7:16">
      <c r="M107" t="s">
        <v>5</v>
      </c>
      <c r="O107" s="28">
        <v>-0.22641509433962265</v>
      </c>
      <c r="P107" s="28"/>
    </row>
    <row r="108" spans="7:16">
      <c r="M108" t="s">
        <v>20</v>
      </c>
      <c r="O108" s="28">
        <v>-0.22890173410404624</v>
      </c>
      <c r="P108" s="28"/>
    </row>
    <row r="109" spans="7:16">
      <c r="M109" t="s">
        <v>29</v>
      </c>
      <c r="O109" s="28">
        <v>-0.29421221864951769</v>
      </c>
      <c r="P109" s="28"/>
    </row>
    <row r="110" spans="7:16">
      <c r="O110" s="28"/>
      <c r="P110" s="28"/>
    </row>
    <row r="111" spans="7:16">
      <c r="O111" s="28"/>
      <c r="P111" s="28"/>
    </row>
    <row r="112" spans="7:16">
      <c r="O112" s="28"/>
      <c r="P112" s="28"/>
    </row>
    <row r="113" spans="15:16">
      <c r="O113" s="28"/>
      <c r="P113" s="28"/>
    </row>
    <row r="114" spans="15:16">
      <c r="O114" s="28"/>
    </row>
  </sheetData>
  <sortState ref="M81:O114">
    <sortCondition descending="1" ref="O81:O114"/>
  </sortState>
  <mergeCells count="1">
    <mergeCell ref="G83:H8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4"/>
  <sheetViews>
    <sheetView topLeftCell="A10" workbookViewId="0">
      <selection activeCell="B40" sqref="B40"/>
    </sheetView>
  </sheetViews>
  <sheetFormatPr defaultRowHeight="12.75"/>
  <cols>
    <col min="1" max="1" width="31" style="5" customWidth="1"/>
    <col min="2" max="2" width="12.42578125" style="5" customWidth="1"/>
    <col min="3" max="3" width="12.85546875" style="5" customWidth="1"/>
    <col min="4" max="4" width="10.140625" customWidth="1"/>
    <col min="5" max="5" width="9.140625" customWidth="1"/>
    <col min="7" max="7" width="27.85546875" customWidth="1"/>
  </cols>
  <sheetData>
    <row r="1" spans="1:19">
      <c r="A1"/>
      <c r="B1"/>
      <c r="C1"/>
    </row>
    <row r="2" spans="1:19" ht="15.75" thickBot="1">
      <c r="A2" s="6"/>
      <c r="B2" s="6"/>
      <c r="C2" s="6"/>
    </row>
    <row r="3" spans="1:19" ht="16.5" thickTop="1">
      <c r="A3" s="56"/>
      <c r="B3" s="88"/>
      <c r="C3" s="88"/>
    </row>
    <row r="4" spans="1:19" ht="15.75">
      <c r="A4" s="57"/>
      <c r="B4" s="88"/>
      <c r="C4" s="88"/>
    </row>
    <row r="5" spans="1:19" ht="15.75">
      <c r="A5" s="58"/>
      <c r="B5" s="59"/>
      <c r="C5" s="59"/>
    </row>
    <row r="6" spans="1:19" ht="18">
      <c r="A6" s="60" t="s">
        <v>0</v>
      </c>
      <c r="B6" s="89"/>
      <c r="C6" s="89"/>
    </row>
    <row r="7" spans="1:19" ht="16.5" thickBot="1">
      <c r="A7" s="61"/>
      <c r="B7" s="59"/>
      <c r="C7" s="59"/>
    </row>
    <row r="8" spans="1:19" ht="16.5" thickTop="1">
      <c r="A8" s="11"/>
      <c r="B8" s="90" t="s">
        <v>51</v>
      </c>
      <c r="C8" s="90" t="s">
        <v>52</v>
      </c>
      <c r="D8" s="91" t="s">
        <v>50</v>
      </c>
      <c r="G8" s="5" t="s">
        <v>24</v>
      </c>
      <c r="H8" s="92">
        <v>17259</v>
      </c>
      <c r="I8" s="92">
        <v>16574.5</v>
      </c>
      <c r="J8" s="92">
        <v>15391.5</v>
      </c>
    </row>
    <row r="9" spans="1:19">
      <c r="A9" t="s">
        <v>3</v>
      </c>
      <c r="B9" s="92">
        <v>1959.5</v>
      </c>
      <c r="C9" s="92">
        <v>2054</v>
      </c>
      <c r="D9" s="92">
        <v>2153</v>
      </c>
      <c r="E9" s="93">
        <v>9.8749681041081908E-2</v>
      </c>
      <c r="G9" t="s">
        <v>21</v>
      </c>
      <c r="H9" s="92">
        <v>10483</v>
      </c>
      <c r="I9" s="92">
        <v>9586</v>
      </c>
      <c r="J9" s="92">
        <v>8633</v>
      </c>
    </row>
    <row r="10" spans="1:19">
      <c r="A10" t="s">
        <v>18</v>
      </c>
      <c r="B10" s="92">
        <v>92</v>
      </c>
      <c r="C10" s="92">
        <v>143</v>
      </c>
      <c r="D10" s="92">
        <v>129</v>
      </c>
      <c r="E10" s="93">
        <v>0.40217391304347827</v>
      </c>
      <c r="G10" t="s">
        <v>22</v>
      </c>
      <c r="H10" s="92">
        <v>9736</v>
      </c>
      <c r="I10" s="92">
        <v>9134</v>
      </c>
      <c r="J10" s="92">
        <v>8245.5</v>
      </c>
      <c r="R10" s="92"/>
      <c r="S10" s="92"/>
    </row>
    <row r="11" spans="1:19">
      <c r="A11" t="s">
        <v>31</v>
      </c>
      <c r="B11" s="92">
        <v>1140</v>
      </c>
      <c r="C11" s="92">
        <v>1293.5</v>
      </c>
      <c r="D11" s="92">
        <v>1327.5</v>
      </c>
      <c r="E11" s="93">
        <v>0.16447368421052633</v>
      </c>
      <c r="G11" t="s">
        <v>35</v>
      </c>
      <c r="H11" s="92">
        <v>5458.5</v>
      </c>
      <c r="I11" s="92">
        <v>5186</v>
      </c>
      <c r="J11" s="92">
        <v>5637</v>
      </c>
      <c r="R11" s="92"/>
      <c r="S11" s="92"/>
    </row>
    <row r="12" spans="1:19">
      <c r="A12" t="s">
        <v>6</v>
      </c>
      <c r="B12" s="92">
        <v>207</v>
      </c>
      <c r="C12" s="92">
        <v>230</v>
      </c>
      <c r="D12" s="92">
        <v>233</v>
      </c>
      <c r="E12" s="93">
        <v>0.12560386473429952</v>
      </c>
      <c r="G12" t="s">
        <v>23</v>
      </c>
      <c r="H12" s="92">
        <v>4897</v>
      </c>
      <c r="I12" s="92">
        <v>4510</v>
      </c>
      <c r="J12" s="92">
        <v>3968</v>
      </c>
      <c r="R12" s="92"/>
      <c r="S12" s="92"/>
    </row>
    <row r="13" spans="1:19">
      <c r="A13" t="s">
        <v>5</v>
      </c>
      <c r="B13" s="92">
        <v>142</v>
      </c>
      <c r="C13" s="92">
        <v>161</v>
      </c>
      <c r="D13" s="92">
        <v>156</v>
      </c>
      <c r="E13" s="93">
        <v>9.8591549295774641E-2</v>
      </c>
      <c r="G13" t="s">
        <v>32</v>
      </c>
      <c r="H13" s="92">
        <v>3272</v>
      </c>
      <c r="I13" s="92">
        <v>3188</v>
      </c>
      <c r="J13" s="92">
        <v>3124</v>
      </c>
      <c r="R13" s="92"/>
      <c r="S13" s="92"/>
    </row>
    <row r="14" spans="1:19">
      <c r="A14" t="s">
        <v>4</v>
      </c>
      <c r="B14" s="92">
        <v>110</v>
      </c>
      <c r="C14" s="92">
        <v>120</v>
      </c>
      <c r="D14" s="92">
        <v>120</v>
      </c>
      <c r="E14" s="93">
        <v>9.0909090909090912E-2</v>
      </c>
      <c r="G14" t="s">
        <v>17</v>
      </c>
      <c r="H14" s="92">
        <v>3351.5</v>
      </c>
      <c r="I14" s="92">
        <v>3077</v>
      </c>
      <c r="J14" s="92">
        <v>2938.5</v>
      </c>
      <c r="R14" s="92"/>
      <c r="S14" s="92"/>
    </row>
    <row r="15" spans="1:19">
      <c r="A15" t="s">
        <v>35</v>
      </c>
      <c r="B15" s="92">
        <v>5458.5</v>
      </c>
      <c r="C15" s="92">
        <v>5186</v>
      </c>
      <c r="D15" s="92">
        <v>5637</v>
      </c>
      <c r="E15" s="93">
        <v>3.2701291563616376E-2</v>
      </c>
      <c r="G15" t="s">
        <v>15</v>
      </c>
      <c r="H15" s="92">
        <v>3038</v>
      </c>
      <c r="I15" s="92">
        <v>2984</v>
      </c>
      <c r="J15" s="92">
        <v>2845.5</v>
      </c>
      <c r="R15" s="92"/>
      <c r="S15" s="92"/>
    </row>
    <row r="16" spans="1:19">
      <c r="A16" t="s">
        <v>7</v>
      </c>
      <c r="B16" s="92">
        <v>2072.5</v>
      </c>
      <c r="C16" s="92">
        <v>1945.5</v>
      </c>
      <c r="D16" s="92">
        <v>2110.5</v>
      </c>
      <c r="E16" s="93">
        <v>1.833534378769602E-2</v>
      </c>
      <c r="G16" s="5" t="s">
        <v>30</v>
      </c>
      <c r="H16" s="92">
        <v>3158</v>
      </c>
      <c r="I16" s="92">
        <v>2919.5</v>
      </c>
      <c r="J16" s="92">
        <v>2721</v>
      </c>
      <c r="R16" s="92"/>
      <c r="S16" s="92"/>
    </row>
    <row r="17" spans="1:19">
      <c r="A17" t="s">
        <v>8</v>
      </c>
      <c r="B17" s="92">
        <v>142</v>
      </c>
      <c r="C17" s="92">
        <v>134</v>
      </c>
      <c r="D17" s="92">
        <v>142</v>
      </c>
      <c r="E17" s="93">
        <v>0</v>
      </c>
      <c r="G17" s="5" t="s">
        <v>48</v>
      </c>
      <c r="H17" s="92">
        <v>2459</v>
      </c>
      <c r="I17" s="92">
        <v>2224</v>
      </c>
      <c r="J17" s="92">
        <v>2179</v>
      </c>
      <c r="R17" s="92"/>
      <c r="S17" s="92"/>
    </row>
    <row r="18" spans="1:19">
      <c r="A18" t="s">
        <v>19</v>
      </c>
      <c r="B18" s="92">
        <v>148</v>
      </c>
      <c r="C18" s="92">
        <v>162</v>
      </c>
      <c r="D18" s="92">
        <v>146</v>
      </c>
      <c r="E18" s="93">
        <v>-1.3513513513513514E-2</v>
      </c>
      <c r="G18" s="5" t="s">
        <v>43</v>
      </c>
      <c r="H18" s="92">
        <v>1959.5</v>
      </c>
      <c r="I18" s="92">
        <v>2054</v>
      </c>
      <c r="J18" s="92">
        <v>2153</v>
      </c>
      <c r="R18" s="92"/>
      <c r="S18" s="92"/>
    </row>
    <row r="19" spans="1:19">
      <c r="A19" t="s">
        <v>12</v>
      </c>
      <c r="B19" s="92">
        <v>69</v>
      </c>
      <c r="C19" s="92">
        <v>64</v>
      </c>
      <c r="D19" s="92">
        <v>67</v>
      </c>
      <c r="E19" s="93">
        <v>-2.8985507246376812E-2</v>
      </c>
      <c r="G19" t="s">
        <v>7</v>
      </c>
      <c r="H19" s="92">
        <v>2072.5</v>
      </c>
      <c r="I19" s="92">
        <v>1945.5</v>
      </c>
      <c r="J19" s="92">
        <v>2110.5</v>
      </c>
      <c r="R19" s="92"/>
      <c r="S19" s="92"/>
    </row>
    <row r="20" spans="1:19">
      <c r="A20" t="s">
        <v>10</v>
      </c>
      <c r="B20" s="92">
        <v>287</v>
      </c>
      <c r="C20" s="92">
        <v>341</v>
      </c>
      <c r="D20" s="92">
        <v>278</v>
      </c>
      <c r="E20" s="93">
        <v>-3.1358885017421602E-2</v>
      </c>
      <c r="G20" s="5" t="s">
        <v>11</v>
      </c>
      <c r="H20" s="92">
        <v>1819.5</v>
      </c>
      <c r="I20" s="92">
        <v>1622</v>
      </c>
      <c r="J20" s="92">
        <v>1543.5</v>
      </c>
      <c r="R20" s="92"/>
      <c r="S20" s="92"/>
    </row>
    <row r="21" spans="1:19">
      <c r="A21" t="s">
        <v>32</v>
      </c>
      <c r="B21" s="92">
        <v>3272</v>
      </c>
      <c r="C21" s="92">
        <v>3188</v>
      </c>
      <c r="D21" s="92">
        <v>3124</v>
      </c>
      <c r="E21" s="93">
        <v>-4.5232273838630807E-2</v>
      </c>
      <c r="G21" s="5" t="s">
        <v>29</v>
      </c>
      <c r="H21" s="92">
        <v>1830</v>
      </c>
      <c r="I21" s="92">
        <v>1612</v>
      </c>
      <c r="J21" s="92">
        <v>1339.5</v>
      </c>
      <c r="R21" s="92"/>
      <c r="S21" s="92"/>
    </row>
    <row r="22" spans="1:19">
      <c r="A22" t="s">
        <v>9</v>
      </c>
      <c r="B22" s="92">
        <v>1675</v>
      </c>
      <c r="C22" s="92">
        <v>1762</v>
      </c>
      <c r="D22" s="92">
        <v>1572</v>
      </c>
      <c r="E22" s="93">
        <v>-6.1492537313432835E-2</v>
      </c>
      <c r="R22" s="92"/>
      <c r="S22" s="92"/>
    </row>
    <row r="23" spans="1:19">
      <c r="A23" t="s">
        <v>15</v>
      </c>
      <c r="B23" s="92">
        <v>3038</v>
      </c>
      <c r="C23" s="92">
        <v>2984</v>
      </c>
      <c r="D23" s="92">
        <v>2845.5</v>
      </c>
      <c r="E23" s="93">
        <v>-6.3364055299539174E-2</v>
      </c>
      <c r="R23" s="92"/>
      <c r="S23" s="92"/>
    </row>
    <row r="24" spans="1:19">
      <c r="A24" t="s">
        <v>13</v>
      </c>
      <c r="B24" s="92">
        <v>258</v>
      </c>
      <c r="C24" s="92">
        <v>247</v>
      </c>
      <c r="D24" s="92">
        <v>236</v>
      </c>
      <c r="E24" s="93">
        <v>-8.5271317829457363E-2</v>
      </c>
      <c r="G24" t="s">
        <v>3</v>
      </c>
      <c r="H24" s="93">
        <v>9.8749681041081908E-2</v>
      </c>
      <c r="R24" s="92"/>
      <c r="S24" s="92"/>
    </row>
    <row r="25" spans="1:19">
      <c r="A25" t="s">
        <v>20</v>
      </c>
      <c r="B25" s="92">
        <v>835.5</v>
      </c>
      <c r="C25" s="92">
        <v>826.5</v>
      </c>
      <c r="D25" s="92">
        <v>759.5</v>
      </c>
      <c r="E25" s="93">
        <v>-9.0963494913225612E-2</v>
      </c>
      <c r="G25" t="s">
        <v>18</v>
      </c>
      <c r="H25" s="93">
        <v>0.40217391304347827</v>
      </c>
      <c r="R25" s="92"/>
      <c r="S25" s="92"/>
    </row>
    <row r="26" spans="1:19">
      <c r="A26" t="s">
        <v>27</v>
      </c>
      <c r="B26" s="92">
        <v>543</v>
      </c>
      <c r="C26" s="92">
        <v>542</v>
      </c>
      <c r="D26" s="92">
        <v>488</v>
      </c>
      <c r="E26" s="93">
        <v>-0.10128913443830571</v>
      </c>
      <c r="G26" t="s">
        <v>31</v>
      </c>
      <c r="H26" s="93">
        <v>0.16447368421052633</v>
      </c>
      <c r="R26" s="92"/>
      <c r="S26" s="92"/>
    </row>
    <row r="27" spans="1:19">
      <c r="A27" t="s">
        <v>36</v>
      </c>
      <c r="B27" s="92">
        <v>76966</v>
      </c>
      <c r="C27" s="92">
        <v>73067.5</v>
      </c>
      <c r="D27" s="92">
        <v>68818.5</v>
      </c>
      <c r="E27" s="93">
        <v>-0.1058584309955045</v>
      </c>
      <c r="G27" t="s">
        <v>6</v>
      </c>
      <c r="H27" s="93">
        <v>0.12560386473429952</v>
      </c>
      <c r="R27" s="92"/>
      <c r="S27" s="92"/>
    </row>
    <row r="28" spans="1:19">
      <c r="A28" t="s">
        <v>24</v>
      </c>
      <c r="B28" s="92">
        <v>17259</v>
      </c>
      <c r="C28" s="92">
        <v>16574.5</v>
      </c>
      <c r="D28" s="92">
        <v>15391.5</v>
      </c>
      <c r="E28" s="93">
        <v>-0.1082044150877803</v>
      </c>
      <c r="G28" t="s">
        <v>5</v>
      </c>
      <c r="H28" s="93">
        <v>9.8591549295774641E-2</v>
      </c>
      <c r="R28" s="92"/>
      <c r="S28" s="92"/>
    </row>
    <row r="29" spans="1:19">
      <c r="A29" t="s">
        <v>14</v>
      </c>
      <c r="B29" s="92">
        <v>2459</v>
      </c>
      <c r="C29" s="92">
        <v>2224</v>
      </c>
      <c r="D29" s="92">
        <v>2179</v>
      </c>
      <c r="E29" s="93">
        <v>-0.11386742578283855</v>
      </c>
      <c r="G29" t="s">
        <v>4</v>
      </c>
      <c r="H29" s="93">
        <v>9.0909090909090912E-2</v>
      </c>
      <c r="R29" s="92"/>
      <c r="S29" s="92"/>
    </row>
    <row r="30" spans="1:19">
      <c r="A30" t="s">
        <v>17</v>
      </c>
      <c r="B30" s="92">
        <v>3351.5</v>
      </c>
      <c r="C30" s="92">
        <v>3077</v>
      </c>
      <c r="D30" s="92">
        <v>2938.5</v>
      </c>
      <c r="E30" s="93">
        <v>-0.12322840519170521</v>
      </c>
      <c r="G30" t="s">
        <v>35</v>
      </c>
      <c r="H30" s="93">
        <v>3.2701291563616376E-2</v>
      </c>
      <c r="R30" s="92"/>
      <c r="S30" s="92"/>
    </row>
    <row r="31" spans="1:19">
      <c r="A31" t="s">
        <v>30</v>
      </c>
      <c r="B31" s="92">
        <v>3158</v>
      </c>
      <c r="C31" s="92">
        <v>2919.5</v>
      </c>
      <c r="D31" s="92">
        <v>2721</v>
      </c>
      <c r="E31" s="93">
        <v>-0.13837872070930968</v>
      </c>
      <c r="G31" t="s">
        <v>7</v>
      </c>
      <c r="H31" s="93">
        <v>1.833534378769602E-2</v>
      </c>
      <c r="R31" s="92"/>
      <c r="S31" s="92"/>
    </row>
    <row r="32" spans="1:19">
      <c r="A32" t="s">
        <v>11</v>
      </c>
      <c r="B32" s="92">
        <v>1819.5</v>
      </c>
      <c r="C32" s="92">
        <v>1622</v>
      </c>
      <c r="D32" s="92">
        <v>1543.5</v>
      </c>
      <c r="E32" s="93">
        <v>-0.15169002473206925</v>
      </c>
      <c r="G32" t="s">
        <v>8</v>
      </c>
      <c r="H32" s="93">
        <v>0</v>
      </c>
      <c r="R32" s="92"/>
      <c r="S32" s="92"/>
    </row>
    <row r="33" spans="1:19">
      <c r="A33" t="s">
        <v>22</v>
      </c>
      <c r="B33" s="92">
        <v>9736</v>
      </c>
      <c r="C33" s="92">
        <v>9134</v>
      </c>
      <c r="D33" s="92">
        <v>8245.5</v>
      </c>
      <c r="E33" s="93">
        <v>-0.15309161873459326</v>
      </c>
      <c r="G33" t="s">
        <v>19</v>
      </c>
      <c r="H33" s="93">
        <v>-1.3513513513513514E-2</v>
      </c>
      <c r="R33" s="92"/>
      <c r="S33" s="92"/>
    </row>
    <row r="34" spans="1:19">
      <c r="A34" t="s">
        <v>21</v>
      </c>
      <c r="B34" s="92">
        <v>10483</v>
      </c>
      <c r="C34" s="92">
        <v>9586</v>
      </c>
      <c r="D34" s="92">
        <v>8633</v>
      </c>
      <c r="E34" s="93">
        <v>-0.17647619956119431</v>
      </c>
      <c r="G34" t="s">
        <v>12</v>
      </c>
      <c r="H34" s="93">
        <v>-2.8985507246376812E-2</v>
      </c>
      <c r="R34" s="92"/>
      <c r="S34" s="92"/>
    </row>
    <row r="35" spans="1:19">
      <c r="A35" t="s">
        <v>23</v>
      </c>
      <c r="B35" s="92">
        <v>4897</v>
      </c>
      <c r="C35" s="92">
        <v>4510</v>
      </c>
      <c r="D35" s="92">
        <v>3968</v>
      </c>
      <c r="E35" s="93">
        <v>-0.18970798448029405</v>
      </c>
      <c r="G35" t="s">
        <v>10</v>
      </c>
      <c r="H35" s="93">
        <v>-3.1358885017421602E-2</v>
      </c>
      <c r="R35" s="92"/>
      <c r="S35" s="92"/>
    </row>
    <row r="36" spans="1:19">
      <c r="A36" t="s">
        <v>16</v>
      </c>
      <c r="B36" s="92">
        <v>446</v>
      </c>
      <c r="C36" s="92">
        <v>425</v>
      </c>
      <c r="D36" s="92">
        <v>335</v>
      </c>
      <c r="E36" s="93">
        <v>-0.24887892376681614</v>
      </c>
      <c r="G36" t="s">
        <v>32</v>
      </c>
      <c r="H36" s="93">
        <v>-4.5232273838630807E-2</v>
      </c>
      <c r="R36" s="92"/>
      <c r="S36" s="92"/>
    </row>
    <row r="37" spans="1:19">
      <c r="A37" t="s">
        <v>29</v>
      </c>
      <c r="B37" s="92">
        <v>1830</v>
      </c>
      <c r="C37" s="92">
        <v>1612</v>
      </c>
      <c r="D37" s="92">
        <v>1339.5</v>
      </c>
      <c r="E37" s="93">
        <v>-0.2680327868852459</v>
      </c>
      <c r="G37" t="s">
        <v>9</v>
      </c>
      <c r="H37" s="93">
        <v>-6.1492537313432835E-2</v>
      </c>
      <c r="R37" s="92"/>
      <c r="S37" s="92"/>
    </row>
    <row r="38" spans="1:19" ht="15">
      <c r="A38" s="6"/>
      <c r="B38" s="6"/>
      <c r="C38" s="6"/>
      <c r="G38" t="s">
        <v>15</v>
      </c>
      <c r="H38" s="93">
        <v>-6.3364055299539174E-2</v>
      </c>
      <c r="R38" s="92"/>
      <c r="S38" s="92"/>
    </row>
    <row r="39" spans="1:19" ht="15">
      <c r="A39" s="20"/>
      <c r="B39" s="20"/>
      <c r="C39" s="20"/>
      <c r="G39" t="s">
        <v>13</v>
      </c>
      <c r="H39" s="93">
        <v>-8.5271317829457363E-2</v>
      </c>
    </row>
    <row r="40" spans="1:19">
      <c r="A40" s="25"/>
      <c r="B40" s="25"/>
      <c r="C40" s="25"/>
      <c r="G40" t="s">
        <v>20</v>
      </c>
      <c r="H40" s="93">
        <v>-9.0963494913225612E-2</v>
      </c>
    </row>
    <row r="41" spans="1:19">
      <c r="A41" s="25"/>
      <c r="B41" s="25"/>
      <c r="C41" s="25"/>
      <c r="G41" t="s">
        <v>27</v>
      </c>
      <c r="H41" s="93">
        <v>-0.10128913443830571</v>
      </c>
    </row>
    <row r="42" spans="1:19">
      <c r="A42" s="25"/>
      <c r="B42" s="25"/>
      <c r="C42" s="25"/>
      <c r="G42" t="s">
        <v>36</v>
      </c>
      <c r="H42" s="93">
        <v>-0.1058584309955045</v>
      </c>
    </row>
    <row r="43" spans="1:19">
      <c r="A43" s="25"/>
      <c r="B43" s="25"/>
      <c r="C43" s="25"/>
      <c r="G43" t="s">
        <v>24</v>
      </c>
      <c r="H43" s="93">
        <v>-0.1082044150877803</v>
      </c>
    </row>
    <row r="44" spans="1:19">
      <c r="A44" s="25"/>
      <c r="B44" s="25"/>
      <c r="C44" s="25"/>
      <c r="G44" t="s">
        <v>14</v>
      </c>
      <c r="H44" s="93">
        <v>-0.11386742578283855</v>
      </c>
    </row>
    <row r="45" spans="1:19">
      <c r="A45" s="25"/>
      <c r="B45" s="25"/>
      <c r="C45" s="25"/>
      <c r="G45" t="s">
        <v>17</v>
      </c>
      <c r="H45" s="93">
        <v>-0.12322840519170521</v>
      </c>
    </row>
    <row r="46" spans="1:19">
      <c r="A46" s="25"/>
      <c r="B46" s="25"/>
      <c r="C46" s="25"/>
      <c r="G46" t="s">
        <v>30</v>
      </c>
      <c r="H46" s="93">
        <v>-0.13837872070930968</v>
      </c>
    </row>
    <row r="47" spans="1:19">
      <c r="A47" s="25"/>
      <c r="B47" s="25"/>
      <c r="C47" s="25"/>
      <c r="G47" t="s">
        <v>11</v>
      </c>
      <c r="H47" s="93">
        <v>-0.15169002473206925</v>
      </c>
    </row>
    <row r="48" spans="1:19">
      <c r="A48" s="25"/>
      <c r="B48" s="25"/>
      <c r="C48" s="25"/>
      <c r="G48" t="s">
        <v>22</v>
      </c>
      <c r="H48" s="93">
        <v>-0.15309161873459326</v>
      </c>
    </row>
    <row r="49" spans="1:8">
      <c r="A49" s="25"/>
      <c r="B49" s="25"/>
      <c r="C49" s="25"/>
      <c r="G49" t="s">
        <v>21</v>
      </c>
      <c r="H49" s="93">
        <v>-0.17647619956119431</v>
      </c>
    </row>
    <row r="50" spans="1:8">
      <c r="A50" s="25"/>
      <c r="B50" s="25"/>
      <c r="C50" s="25"/>
      <c r="G50" t="s">
        <v>23</v>
      </c>
      <c r="H50" s="93">
        <v>-0.18970798448029405</v>
      </c>
    </row>
    <row r="51" spans="1:8">
      <c r="A51" s="25"/>
      <c r="B51" s="25"/>
      <c r="C51" s="25"/>
      <c r="G51" t="s">
        <v>16</v>
      </c>
      <c r="H51" s="93">
        <v>-0.24887892376681614</v>
      </c>
    </row>
    <row r="52" spans="1:8">
      <c r="A52" s="25"/>
      <c r="B52" s="25"/>
      <c r="C52" s="25"/>
      <c r="G52" t="s">
        <v>29</v>
      </c>
      <c r="H52" s="93">
        <v>-0.2680327868852459</v>
      </c>
    </row>
    <row r="53" spans="1:8">
      <c r="A53" s="25"/>
      <c r="B53" s="25"/>
      <c r="C53" s="25"/>
    </row>
    <row r="54" spans="1:8">
      <c r="A54" s="25"/>
      <c r="B54" s="25"/>
      <c r="C54" s="25"/>
    </row>
    <row r="55" spans="1:8">
      <c r="A55" s="25"/>
      <c r="B55" s="25"/>
      <c r="C55" s="25"/>
    </row>
    <row r="56" spans="1:8">
      <c r="A56" s="25"/>
      <c r="B56" s="25"/>
      <c r="C56" s="25"/>
    </row>
    <row r="57" spans="1:8">
      <c r="A57" s="25"/>
      <c r="B57" s="25"/>
      <c r="C57" s="25"/>
    </row>
    <row r="58" spans="1:8">
      <c r="A58" s="25"/>
      <c r="B58" s="25"/>
      <c r="C58" s="25"/>
    </row>
    <row r="59" spans="1:8">
      <c r="A59" s="25"/>
      <c r="B59" s="25"/>
      <c r="C59" s="25"/>
    </row>
    <row r="60" spans="1:8">
      <c r="A60" s="25"/>
      <c r="B60" s="25"/>
      <c r="C60" s="25"/>
    </row>
    <row r="61" spans="1:8">
      <c r="A61" s="25"/>
      <c r="B61" s="25"/>
      <c r="C61" s="25"/>
    </row>
    <row r="62" spans="1:8">
      <c r="A62" s="25"/>
      <c r="B62" s="25"/>
      <c r="C62" s="25"/>
    </row>
    <row r="63" spans="1:8">
      <c r="A63" s="25"/>
      <c r="B63" s="25"/>
      <c r="C63" s="25"/>
    </row>
    <row r="64" spans="1:8">
      <c r="A64" s="25"/>
      <c r="B64" s="25"/>
      <c r="C64" s="25"/>
    </row>
    <row r="65" spans="1:3">
      <c r="A65" s="25"/>
      <c r="B65" s="25"/>
      <c r="C65" s="25"/>
    </row>
    <row r="66" spans="1:3">
      <c r="A66" s="25"/>
      <c r="B66" s="25"/>
      <c r="C66" s="25"/>
    </row>
    <row r="67" spans="1:3">
      <c r="A67" s="25"/>
      <c r="B67" s="25"/>
      <c r="C67" s="25"/>
    </row>
    <row r="68" spans="1:3">
      <c r="A68" s="25"/>
      <c r="B68" s="25"/>
      <c r="C68" s="25"/>
    </row>
    <row r="69" spans="1:3">
      <c r="A69" s="25"/>
      <c r="B69" s="25"/>
      <c r="C69" s="25"/>
    </row>
    <row r="70" spans="1:3">
      <c r="A70" s="25"/>
      <c r="B70" s="25"/>
      <c r="C70" s="25"/>
    </row>
    <row r="71" spans="1:3">
      <c r="A71" s="25"/>
      <c r="B71" s="25"/>
      <c r="C71" s="25"/>
    </row>
    <row r="72" spans="1:3">
      <c r="A72" s="25"/>
      <c r="B72" s="25"/>
      <c r="C72" s="25"/>
    </row>
    <row r="73" spans="1:3">
      <c r="A73" s="25"/>
      <c r="B73" s="25"/>
      <c r="C73" s="25"/>
    </row>
    <row r="74" spans="1:3">
      <c r="A74" s="25"/>
      <c r="B74" s="25"/>
      <c r="C74" s="25"/>
    </row>
    <row r="75" spans="1:3">
      <c r="A75" s="25"/>
      <c r="B75" s="25"/>
      <c r="C75" s="25"/>
    </row>
    <row r="76" spans="1:3">
      <c r="A76" s="25"/>
      <c r="B76" s="25"/>
      <c r="C76" s="25"/>
    </row>
    <row r="77" spans="1:3">
      <c r="A77" s="25"/>
      <c r="B77" s="25"/>
      <c r="C77" s="25"/>
    </row>
    <row r="78" spans="1:3">
      <c r="A78" s="25"/>
      <c r="B78" s="25"/>
      <c r="C78" s="25"/>
    </row>
    <row r="79" spans="1:3">
      <c r="A79" s="25"/>
      <c r="B79" s="25"/>
      <c r="C79" s="25"/>
    </row>
    <row r="80" spans="1:3">
      <c r="A80" s="25"/>
      <c r="B80" s="25"/>
      <c r="C80" s="25"/>
    </row>
    <row r="81" spans="1:3">
      <c r="A81" s="25"/>
      <c r="B81" s="25"/>
      <c r="C81" s="25"/>
    </row>
    <row r="82" spans="1:3">
      <c r="A82" s="25"/>
      <c r="B82" s="25"/>
      <c r="C82" s="25"/>
    </row>
    <row r="83" spans="1:3">
      <c r="A83" s="25"/>
      <c r="B83" s="25"/>
      <c r="C83" s="25"/>
    </row>
    <row r="84" spans="1:3">
      <c r="A84" s="25"/>
      <c r="B84" s="25"/>
      <c r="C84" s="25"/>
    </row>
    <row r="85" spans="1:3">
      <c r="A85" s="25"/>
      <c r="B85" s="25"/>
      <c r="C85" s="25"/>
    </row>
    <row r="86" spans="1:3">
      <c r="A86" s="25"/>
      <c r="B86" s="25"/>
      <c r="C86" s="25"/>
    </row>
    <row r="87" spans="1:3">
      <c r="A87" s="25"/>
      <c r="B87" s="25"/>
      <c r="C87" s="25"/>
    </row>
    <row r="88" spans="1:3">
      <c r="A88" s="25"/>
      <c r="B88" s="25"/>
      <c r="C88" s="25"/>
    </row>
    <row r="89" spans="1:3">
      <c r="A89" s="25"/>
      <c r="B89" s="25"/>
      <c r="C89" s="25"/>
    </row>
    <row r="90" spans="1:3">
      <c r="A90" s="25"/>
      <c r="B90" s="25"/>
      <c r="C90" s="25"/>
    </row>
    <row r="91" spans="1:3">
      <c r="A91" s="25"/>
      <c r="B91" s="25"/>
      <c r="C91" s="25"/>
    </row>
    <row r="92" spans="1:3">
      <c r="A92" s="25"/>
      <c r="B92" s="25"/>
      <c r="C92" s="25"/>
    </row>
    <row r="93" spans="1:3">
      <c r="A93" s="25"/>
      <c r="B93" s="25"/>
      <c r="C93" s="25"/>
    </row>
    <row r="94" spans="1:3">
      <c r="A94" s="25"/>
      <c r="B94" s="25"/>
      <c r="C94" s="25"/>
    </row>
    <row r="95" spans="1:3">
      <c r="A95" s="25"/>
      <c r="B95" s="25"/>
      <c r="C95" s="25"/>
    </row>
    <row r="96" spans="1:3">
      <c r="A96" s="25"/>
      <c r="B96" s="25"/>
      <c r="C96" s="25"/>
    </row>
    <row r="97" spans="1:3">
      <c r="A97" s="25"/>
      <c r="B97" s="25"/>
      <c r="C97" s="25"/>
    </row>
    <row r="98" spans="1:3">
      <c r="A98" s="25"/>
      <c r="B98" s="25"/>
      <c r="C98" s="25"/>
    </row>
    <row r="99" spans="1:3">
      <c r="A99" s="25"/>
      <c r="B99" s="25"/>
      <c r="C99" s="25"/>
    </row>
    <row r="100" spans="1:3">
      <c r="A100" s="25"/>
      <c r="B100" s="25"/>
      <c r="C100" s="25"/>
    </row>
    <row r="101" spans="1:3">
      <c r="A101" s="25"/>
      <c r="B101" s="25"/>
      <c r="C101" s="25"/>
    </row>
    <row r="102" spans="1:3">
      <c r="A102" s="25"/>
      <c r="B102" s="25"/>
      <c r="C102" s="25"/>
    </row>
    <row r="103" spans="1:3">
      <c r="A103" s="25"/>
      <c r="B103" s="25"/>
      <c r="C103" s="25"/>
    </row>
    <row r="104" spans="1:3">
      <c r="A104" s="25"/>
      <c r="B104" s="25"/>
      <c r="C104" s="25"/>
    </row>
    <row r="105" spans="1:3">
      <c r="A105" s="25"/>
      <c r="B105" s="25"/>
      <c r="C105" s="25"/>
    </row>
    <row r="106" spans="1:3">
      <c r="A106" s="25"/>
      <c r="B106" s="25"/>
      <c r="C106" s="25"/>
    </row>
    <row r="107" spans="1:3">
      <c r="A107" s="25"/>
      <c r="B107" s="25"/>
      <c r="C107" s="25"/>
    </row>
    <row r="108" spans="1:3">
      <c r="A108" s="25"/>
      <c r="B108" s="25"/>
      <c r="C108" s="25"/>
    </row>
    <row r="109" spans="1:3">
      <c r="A109" s="25"/>
      <c r="B109" s="25"/>
      <c r="C109" s="25"/>
    </row>
    <row r="110" spans="1:3">
      <c r="A110" s="25"/>
      <c r="B110" s="25"/>
      <c r="C110" s="25"/>
    </row>
    <row r="111" spans="1:3">
      <c r="A111" s="25"/>
      <c r="B111" s="25"/>
      <c r="C111" s="25"/>
    </row>
    <row r="112" spans="1:3">
      <c r="A112" s="25"/>
      <c r="B112" s="25"/>
      <c r="C112" s="25"/>
    </row>
    <row r="113" spans="1:3">
      <c r="A113" s="25"/>
      <c r="B113" s="25"/>
      <c r="C113" s="25"/>
    </row>
    <row r="114" spans="1:3">
      <c r="A114" s="25"/>
      <c r="B114" s="25"/>
      <c r="C114" s="25"/>
    </row>
    <row r="115" spans="1:3">
      <c r="A115" s="25"/>
      <c r="B115" s="25"/>
      <c r="C115" s="25"/>
    </row>
    <row r="116" spans="1:3">
      <c r="A116" s="25"/>
      <c r="B116" s="25"/>
      <c r="C116" s="25"/>
    </row>
    <row r="117" spans="1:3">
      <c r="A117" s="25"/>
      <c r="B117" s="25"/>
      <c r="C117" s="25"/>
    </row>
    <row r="118" spans="1:3">
      <c r="A118" s="25"/>
      <c r="B118" s="25"/>
      <c r="C118" s="25"/>
    </row>
    <row r="119" spans="1:3">
      <c r="A119" s="25"/>
      <c r="B119" s="25"/>
      <c r="C119" s="25"/>
    </row>
    <row r="120" spans="1:3">
      <c r="A120" s="25"/>
      <c r="B120" s="25"/>
      <c r="C120" s="25"/>
    </row>
    <row r="121" spans="1:3">
      <c r="A121" s="25"/>
      <c r="B121" s="25"/>
      <c r="C121" s="25"/>
    </row>
    <row r="122" spans="1:3">
      <c r="A122" s="25"/>
      <c r="B122" s="25"/>
      <c r="C122" s="25"/>
    </row>
    <row r="123" spans="1:3">
      <c r="A123" s="25"/>
      <c r="B123" s="25"/>
      <c r="C123" s="25"/>
    </row>
    <row r="124" spans="1:3">
      <c r="A124" s="25"/>
      <c r="B124" s="25"/>
      <c r="C124" s="25"/>
    </row>
    <row r="125" spans="1:3">
      <c r="A125" s="25"/>
      <c r="B125" s="25"/>
      <c r="C125" s="25"/>
    </row>
    <row r="126" spans="1:3">
      <c r="A126" s="25"/>
      <c r="B126" s="25"/>
      <c r="C126" s="25"/>
    </row>
    <row r="127" spans="1:3">
      <c r="A127" s="25"/>
      <c r="B127" s="25"/>
      <c r="C127" s="25"/>
    </row>
    <row r="128" spans="1:3">
      <c r="A128" s="25"/>
      <c r="B128" s="25"/>
      <c r="C128" s="25"/>
    </row>
    <row r="129" spans="1:3">
      <c r="A129" s="25"/>
      <c r="B129" s="25"/>
      <c r="C129" s="25"/>
    </row>
    <row r="130" spans="1:3">
      <c r="A130" s="25"/>
      <c r="B130" s="25"/>
      <c r="C130" s="25"/>
    </row>
    <row r="131" spans="1:3">
      <c r="A131" s="25"/>
      <c r="B131" s="25"/>
      <c r="C131" s="25"/>
    </row>
    <row r="132" spans="1:3">
      <c r="A132" s="25"/>
      <c r="B132" s="25"/>
      <c r="C132" s="25"/>
    </row>
    <row r="133" spans="1:3">
      <c r="A133" s="25"/>
      <c r="B133" s="25"/>
      <c r="C133" s="25"/>
    </row>
    <row r="134" spans="1:3">
      <c r="A134" s="25"/>
      <c r="B134" s="25"/>
      <c r="C134" s="25"/>
    </row>
    <row r="135" spans="1:3">
      <c r="A135" s="25"/>
      <c r="B135" s="25"/>
      <c r="C135" s="25"/>
    </row>
    <row r="136" spans="1:3">
      <c r="A136" s="25"/>
      <c r="B136" s="25"/>
      <c r="C136" s="25"/>
    </row>
    <row r="137" spans="1:3">
      <c r="A137" s="25"/>
      <c r="B137" s="25"/>
      <c r="C137" s="25"/>
    </row>
    <row r="138" spans="1:3">
      <c r="A138" s="25"/>
      <c r="B138" s="25"/>
      <c r="C138" s="25"/>
    </row>
    <row r="139" spans="1:3">
      <c r="A139" s="25"/>
      <c r="B139" s="25"/>
      <c r="C139" s="25"/>
    </row>
    <row r="140" spans="1:3">
      <c r="A140" s="25"/>
      <c r="B140" s="25"/>
      <c r="C140" s="25"/>
    </row>
    <row r="141" spans="1:3">
      <c r="A141" s="25"/>
      <c r="B141" s="25"/>
      <c r="C141" s="25"/>
    </row>
    <row r="142" spans="1:3">
      <c r="A142" s="25"/>
      <c r="B142" s="25"/>
      <c r="C142" s="25"/>
    </row>
    <row r="143" spans="1:3">
      <c r="A143" s="25"/>
      <c r="B143" s="25"/>
      <c r="C143" s="25"/>
    </row>
    <row r="144" spans="1:3">
      <c r="A144" s="25"/>
      <c r="B144" s="25"/>
      <c r="C144" s="25"/>
    </row>
    <row r="145" spans="1:3">
      <c r="A145" s="25"/>
      <c r="B145" s="25"/>
      <c r="C145" s="25"/>
    </row>
    <row r="146" spans="1:3">
      <c r="A146" s="25"/>
      <c r="B146" s="25"/>
      <c r="C146" s="25"/>
    </row>
    <row r="147" spans="1:3">
      <c r="A147" s="25"/>
      <c r="B147" s="25"/>
      <c r="C147" s="25"/>
    </row>
    <row r="148" spans="1:3">
      <c r="A148" s="25"/>
      <c r="B148" s="25"/>
      <c r="C148" s="25"/>
    </row>
    <row r="149" spans="1:3">
      <c r="A149" s="25"/>
      <c r="B149" s="25"/>
      <c r="C149" s="25"/>
    </row>
    <row r="150" spans="1:3">
      <c r="A150" s="25"/>
      <c r="B150" s="25"/>
      <c r="C150" s="25"/>
    </row>
    <row r="151" spans="1:3">
      <c r="A151" s="25"/>
      <c r="B151" s="25"/>
      <c r="C151" s="25"/>
    </row>
    <row r="152" spans="1:3">
      <c r="A152" s="25"/>
      <c r="B152" s="25"/>
      <c r="C152" s="25"/>
    </row>
    <row r="153" spans="1:3">
      <c r="A153" s="25"/>
      <c r="B153" s="25"/>
      <c r="C153" s="25"/>
    </row>
    <row r="154" spans="1:3">
      <c r="A154" s="25"/>
      <c r="B154" s="25"/>
      <c r="C154" s="25"/>
    </row>
    <row r="155" spans="1:3">
      <c r="A155" s="25"/>
      <c r="B155" s="25"/>
      <c r="C155" s="25"/>
    </row>
    <row r="156" spans="1:3">
      <c r="A156" s="25"/>
      <c r="B156" s="25"/>
      <c r="C156" s="25"/>
    </row>
    <row r="157" spans="1:3">
      <c r="A157" s="25"/>
      <c r="B157" s="25"/>
      <c r="C157" s="25"/>
    </row>
    <row r="158" spans="1:3">
      <c r="A158" s="25"/>
      <c r="B158" s="25"/>
      <c r="C158" s="25"/>
    </row>
    <row r="159" spans="1:3">
      <c r="A159" s="25"/>
      <c r="B159" s="25"/>
      <c r="C159" s="25"/>
    </row>
    <row r="160" spans="1:3">
      <c r="A160" s="25"/>
      <c r="B160" s="25"/>
      <c r="C160" s="25"/>
    </row>
    <row r="161" spans="1:3">
      <c r="A161" s="25"/>
      <c r="B161" s="25"/>
      <c r="C161" s="25"/>
    </row>
    <row r="162" spans="1:3">
      <c r="A162" s="25"/>
      <c r="B162" s="25"/>
      <c r="C162" s="25"/>
    </row>
    <row r="163" spans="1:3">
      <c r="A163" s="25"/>
      <c r="B163" s="25"/>
      <c r="C163" s="25"/>
    </row>
    <row r="164" spans="1:3">
      <c r="A164" s="25"/>
      <c r="B164" s="25"/>
      <c r="C164" s="25"/>
    </row>
    <row r="165" spans="1:3">
      <c r="A165" s="25"/>
      <c r="B165" s="25"/>
      <c r="C165" s="25"/>
    </row>
    <row r="166" spans="1:3">
      <c r="A166" s="25"/>
      <c r="B166" s="25"/>
      <c r="C166" s="25"/>
    </row>
    <row r="167" spans="1:3">
      <c r="A167" s="25"/>
      <c r="B167" s="25"/>
      <c r="C167" s="25"/>
    </row>
    <row r="168" spans="1:3">
      <c r="A168" s="25"/>
      <c r="B168" s="25"/>
      <c r="C168" s="25"/>
    </row>
    <row r="169" spans="1:3">
      <c r="A169" s="25"/>
      <c r="B169" s="25"/>
      <c r="C169" s="25"/>
    </row>
    <row r="170" spans="1:3">
      <c r="A170" s="25"/>
      <c r="B170" s="25"/>
      <c r="C170" s="25"/>
    </row>
    <row r="171" spans="1:3">
      <c r="A171" s="25"/>
      <c r="B171" s="25"/>
      <c r="C171" s="25"/>
    </row>
    <row r="172" spans="1:3">
      <c r="A172" s="25"/>
      <c r="B172" s="25"/>
      <c r="C172" s="25"/>
    </row>
    <row r="173" spans="1:3">
      <c r="A173" s="25"/>
      <c r="B173" s="25"/>
      <c r="C173" s="25"/>
    </row>
    <row r="174" spans="1:3">
      <c r="A174" s="25"/>
      <c r="B174" s="25"/>
      <c r="C174" s="25"/>
    </row>
    <row r="175" spans="1:3">
      <c r="A175" s="25"/>
      <c r="B175" s="25"/>
      <c r="C175" s="25"/>
    </row>
    <row r="176" spans="1:3">
      <c r="A176" s="25"/>
      <c r="B176" s="25"/>
      <c r="C176" s="25"/>
    </row>
    <row r="177" spans="1:3">
      <c r="A177" s="25"/>
      <c r="B177" s="25"/>
      <c r="C177" s="25"/>
    </row>
    <row r="178" spans="1:3">
      <c r="A178" s="25"/>
      <c r="B178" s="25"/>
      <c r="C178" s="25"/>
    </row>
    <row r="179" spans="1:3">
      <c r="A179" s="25"/>
      <c r="B179" s="25"/>
      <c r="C179" s="25"/>
    </row>
    <row r="180" spans="1:3">
      <c r="A180" s="25"/>
      <c r="B180" s="25"/>
      <c r="C180" s="25"/>
    </row>
    <row r="181" spans="1:3">
      <c r="A181" s="25"/>
      <c r="B181" s="25"/>
      <c r="C181" s="25"/>
    </row>
    <row r="182" spans="1:3">
      <c r="A182" s="25"/>
      <c r="B182" s="25"/>
      <c r="C182" s="25"/>
    </row>
    <row r="183" spans="1:3">
      <c r="A183" s="25"/>
      <c r="B183" s="25"/>
      <c r="C183" s="25"/>
    </row>
    <row r="184" spans="1:3">
      <c r="A184" s="25"/>
      <c r="B184" s="25"/>
      <c r="C184" s="25"/>
    </row>
    <row r="185" spans="1:3">
      <c r="A185" s="25"/>
      <c r="B185" s="25"/>
      <c r="C185" s="25"/>
    </row>
    <row r="186" spans="1:3">
      <c r="A186" s="25"/>
      <c r="B186" s="25"/>
      <c r="C186" s="25"/>
    </row>
    <row r="187" spans="1:3">
      <c r="A187" s="25"/>
      <c r="B187" s="25"/>
      <c r="C187" s="25"/>
    </row>
    <row r="188" spans="1:3">
      <c r="A188" s="25"/>
      <c r="B188" s="25"/>
      <c r="C188" s="25"/>
    </row>
    <row r="189" spans="1:3">
      <c r="A189" s="25"/>
      <c r="B189" s="25"/>
      <c r="C189" s="25"/>
    </row>
    <row r="190" spans="1:3">
      <c r="A190" s="25"/>
      <c r="B190" s="25"/>
      <c r="C190" s="25"/>
    </row>
    <row r="191" spans="1:3">
      <c r="A191" s="25"/>
      <c r="B191" s="25"/>
      <c r="C191" s="25"/>
    </row>
    <row r="192" spans="1:3">
      <c r="A192" s="25"/>
      <c r="B192" s="25"/>
      <c r="C192" s="25"/>
    </row>
    <row r="193" spans="1:3">
      <c r="A193" s="25"/>
      <c r="B193" s="25"/>
      <c r="C193" s="25"/>
    </row>
    <row r="194" spans="1:3">
      <c r="A194" s="25"/>
      <c r="B194" s="25"/>
      <c r="C194" s="25"/>
    </row>
    <row r="195" spans="1:3">
      <c r="A195" s="25"/>
      <c r="B195" s="25"/>
      <c r="C195" s="25"/>
    </row>
    <row r="196" spans="1:3">
      <c r="A196" s="25"/>
      <c r="B196" s="25"/>
      <c r="C196" s="25"/>
    </row>
    <row r="197" spans="1:3">
      <c r="A197" s="25"/>
      <c r="B197" s="25"/>
      <c r="C197" s="25"/>
    </row>
    <row r="198" spans="1:3">
      <c r="A198" s="25"/>
      <c r="B198" s="25"/>
      <c r="C198" s="25"/>
    </row>
    <row r="199" spans="1:3">
      <c r="A199" s="25"/>
      <c r="B199" s="25"/>
      <c r="C199" s="25"/>
    </row>
    <row r="200" spans="1:3">
      <c r="A200" s="25"/>
      <c r="B200" s="25"/>
      <c r="C200" s="25"/>
    </row>
    <row r="201" spans="1:3">
      <c r="A201" s="25"/>
      <c r="B201" s="25"/>
      <c r="C201" s="25"/>
    </row>
    <row r="202" spans="1:3">
      <c r="A202" s="25"/>
      <c r="B202" s="25"/>
      <c r="C202" s="25"/>
    </row>
    <row r="203" spans="1:3">
      <c r="A203" s="25"/>
      <c r="B203" s="25"/>
      <c r="C203" s="25"/>
    </row>
    <row r="204" spans="1:3">
      <c r="A204" s="25"/>
      <c r="B204" s="25"/>
      <c r="C204" s="25"/>
    </row>
    <row r="205" spans="1:3">
      <c r="A205" s="25"/>
      <c r="B205" s="25"/>
      <c r="C205" s="25"/>
    </row>
    <row r="206" spans="1:3">
      <c r="A206" s="25"/>
      <c r="B206" s="25"/>
      <c r="C206" s="25"/>
    </row>
    <row r="207" spans="1:3">
      <c r="A207" s="25"/>
      <c r="B207" s="25"/>
      <c r="C207" s="25"/>
    </row>
    <row r="208" spans="1:3">
      <c r="A208" s="25"/>
      <c r="B208" s="25"/>
      <c r="C208" s="25"/>
    </row>
    <row r="209" spans="1:3">
      <c r="A209" s="25"/>
      <c r="B209" s="25"/>
      <c r="C209" s="25"/>
    </row>
    <row r="210" spans="1:3">
      <c r="A210" s="25"/>
      <c r="B210" s="25"/>
      <c r="C210" s="25"/>
    </row>
    <row r="211" spans="1:3">
      <c r="A211" s="25"/>
      <c r="B211" s="25"/>
      <c r="C211" s="25"/>
    </row>
    <row r="212" spans="1:3">
      <c r="A212" s="25"/>
      <c r="B212" s="25"/>
      <c r="C212" s="25"/>
    </row>
    <row r="213" spans="1:3">
      <c r="A213" s="25"/>
      <c r="B213" s="25"/>
      <c r="C213" s="25"/>
    </row>
    <row r="214" spans="1:3">
      <c r="A214" s="25"/>
      <c r="B214" s="25"/>
      <c r="C214" s="25"/>
    </row>
    <row r="215" spans="1:3">
      <c r="A215" s="25"/>
      <c r="B215" s="25"/>
      <c r="C215" s="25"/>
    </row>
    <row r="216" spans="1:3">
      <c r="A216" s="25"/>
      <c r="B216" s="25"/>
      <c r="C216" s="25"/>
    </row>
    <row r="217" spans="1:3">
      <c r="A217" s="25"/>
      <c r="B217" s="25"/>
      <c r="C217" s="25"/>
    </row>
    <row r="218" spans="1:3">
      <c r="A218" s="25"/>
      <c r="B218" s="25"/>
      <c r="C218" s="25"/>
    </row>
    <row r="219" spans="1:3">
      <c r="A219" s="25"/>
      <c r="B219" s="25"/>
      <c r="C219" s="25"/>
    </row>
    <row r="220" spans="1:3">
      <c r="A220" s="25"/>
      <c r="B220" s="25"/>
      <c r="C220" s="25"/>
    </row>
    <row r="221" spans="1:3">
      <c r="A221" s="25"/>
      <c r="B221" s="25"/>
      <c r="C221" s="25"/>
    </row>
    <row r="222" spans="1:3">
      <c r="A222" s="25"/>
      <c r="B222" s="25"/>
      <c r="C222" s="25"/>
    </row>
    <row r="223" spans="1:3">
      <c r="A223" s="25"/>
      <c r="B223" s="25"/>
      <c r="C223" s="25"/>
    </row>
    <row r="224" spans="1:3">
      <c r="A224" s="25"/>
      <c r="B224" s="25"/>
      <c r="C224" s="25"/>
    </row>
    <row r="225" spans="1:3">
      <c r="A225" s="25"/>
      <c r="B225" s="25"/>
      <c r="C225" s="25"/>
    </row>
    <row r="226" spans="1:3">
      <c r="A226" s="25"/>
      <c r="B226" s="25"/>
      <c r="C226" s="25"/>
    </row>
    <row r="227" spans="1:3">
      <c r="A227" s="25"/>
      <c r="B227" s="25"/>
      <c r="C227" s="25"/>
    </row>
    <row r="228" spans="1:3">
      <c r="A228" s="25"/>
      <c r="B228" s="25"/>
      <c r="C228" s="25"/>
    </row>
    <row r="229" spans="1:3">
      <c r="A229" s="25"/>
      <c r="B229" s="25"/>
      <c r="C229" s="25"/>
    </row>
    <row r="230" spans="1:3">
      <c r="A230" s="25"/>
      <c r="B230" s="25"/>
      <c r="C230" s="25"/>
    </row>
    <row r="231" spans="1:3">
      <c r="A231" s="25"/>
      <c r="B231" s="25"/>
      <c r="C231" s="25"/>
    </row>
    <row r="232" spans="1:3">
      <c r="A232" s="25"/>
      <c r="B232" s="25"/>
      <c r="C232" s="25"/>
    </row>
    <row r="233" spans="1:3">
      <c r="A233" s="25"/>
      <c r="B233" s="25"/>
      <c r="C233" s="25"/>
    </row>
    <row r="234" spans="1:3">
      <c r="A234" s="25"/>
      <c r="B234" s="25"/>
      <c r="C234" s="25"/>
    </row>
    <row r="235" spans="1:3">
      <c r="A235" s="25"/>
      <c r="B235" s="25"/>
      <c r="C235" s="25"/>
    </row>
    <row r="236" spans="1:3">
      <c r="A236" s="25"/>
      <c r="B236" s="25"/>
      <c r="C236" s="25"/>
    </row>
    <row r="237" spans="1:3">
      <c r="A237" s="25"/>
      <c r="B237" s="25"/>
      <c r="C237" s="25"/>
    </row>
    <row r="238" spans="1:3">
      <c r="A238" s="25"/>
      <c r="B238" s="25"/>
      <c r="C238" s="25"/>
    </row>
    <row r="239" spans="1:3">
      <c r="A239" s="25"/>
      <c r="B239" s="25"/>
      <c r="C239" s="25"/>
    </row>
    <row r="240" spans="1:3">
      <c r="A240" s="25"/>
      <c r="B240" s="25"/>
      <c r="C240" s="25"/>
    </row>
    <row r="241" spans="1:3">
      <c r="A241" s="25"/>
      <c r="B241" s="25"/>
      <c r="C241" s="25"/>
    </row>
    <row r="242" spans="1:3">
      <c r="A242" s="25"/>
      <c r="B242" s="25"/>
      <c r="C242" s="25"/>
    </row>
    <row r="243" spans="1:3">
      <c r="A243" s="25"/>
      <c r="B243" s="25"/>
      <c r="C243" s="25"/>
    </row>
    <row r="244" spans="1:3">
      <c r="A244" s="25"/>
      <c r="B244" s="25"/>
      <c r="C244" s="25"/>
    </row>
    <row r="245" spans="1:3">
      <c r="A245" s="25"/>
      <c r="B245" s="25"/>
      <c r="C245" s="25"/>
    </row>
    <row r="246" spans="1:3">
      <c r="A246" s="25"/>
      <c r="B246" s="25"/>
      <c r="C246" s="25"/>
    </row>
    <row r="247" spans="1:3">
      <c r="A247" s="25"/>
      <c r="B247" s="25"/>
      <c r="C247" s="25"/>
    </row>
    <row r="248" spans="1:3">
      <c r="A248" s="25"/>
      <c r="B248" s="25"/>
      <c r="C248" s="25"/>
    </row>
    <row r="249" spans="1:3">
      <c r="A249" s="25"/>
      <c r="B249" s="25"/>
      <c r="C249" s="25"/>
    </row>
    <row r="250" spans="1:3">
      <c r="A250" s="25"/>
      <c r="B250" s="25"/>
      <c r="C250" s="25"/>
    </row>
    <row r="251" spans="1:3">
      <c r="A251" s="25"/>
      <c r="B251" s="25"/>
      <c r="C251" s="25"/>
    </row>
    <row r="252" spans="1:3">
      <c r="A252" s="25"/>
      <c r="B252" s="25"/>
      <c r="C252" s="25"/>
    </row>
    <row r="253" spans="1:3">
      <c r="A253" s="25"/>
      <c r="B253" s="25"/>
      <c r="C253" s="25"/>
    </row>
    <row r="254" spans="1:3">
      <c r="A254" s="25"/>
      <c r="B254" s="25"/>
      <c r="C254" s="25"/>
    </row>
    <row r="255" spans="1:3">
      <c r="A255" s="25"/>
      <c r="B255" s="25"/>
      <c r="C255" s="25"/>
    </row>
    <row r="256" spans="1:3">
      <c r="A256" s="25"/>
      <c r="B256" s="25"/>
      <c r="C256" s="25"/>
    </row>
    <row r="257" spans="1:3">
      <c r="A257" s="25"/>
      <c r="B257" s="25"/>
      <c r="C257" s="25"/>
    </row>
    <row r="258" spans="1:3">
      <c r="A258" s="25"/>
      <c r="B258" s="25"/>
      <c r="C258" s="25"/>
    </row>
    <row r="259" spans="1:3">
      <c r="A259" s="25"/>
      <c r="B259" s="25"/>
      <c r="C259" s="25"/>
    </row>
    <row r="260" spans="1:3">
      <c r="A260" s="25"/>
      <c r="B260" s="25"/>
      <c r="C260" s="25"/>
    </row>
    <row r="261" spans="1:3">
      <c r="A261" s="25"/>
      <c r="B261" s="25"/>
      <c r="C261" s="25"/>
    </row>
    <row r="262" spans="1:3">
      <c r="A262" s="25"/>
      <c r="B262" s="25"/>
      <c r="C262" s="25"/>
    </row>
    <row r="263" spans="1:3">
      <c r="A263" s="25"/>
      <c r="B263" s="25"/>
      <c r="C263" s="25"/>
    </row>
    <row r="264" spans="1:3">
      <c r="A264" s="25"/>
      <c r="B264" s="25"/>
      <c r="C264" s="25"/>
    </row>
    <row r="265" spans="1:3">
      <c r="A265" s="25"/>
      <c r="B265" s="25"/>
      <c r="C265" s="25"/>
    </row>
    <row r="266" spans="1:3">
      <c r="A266" s="25"/>
      <c r="B266" s="25"/>
      <c r="C266" s="25"/>
    </row>
    <row r="267" spans="1:3">
      <c r="A267" s="25"/>
      <c r="B267" s="25"/>
      <c r="C267" s="25"/>
    </row>
    <row r="268" spans="1:3">
      <c r="A268" s="25"/>
      <c r="B268" s="25"/>
      <c r="C268" s="25"/>
    </row>
    <row r="269" spans="1:3">
      <c r="A269" s="25"/>
      <c r="B269" s="25"/>
      <c r="C269" s="25"/>
    </row>
    <row r="270" spans="1:3">
      <c r="A270" s="25"/>
      <c r="B270" s="25"/>
      <c r="C270" s="25"/>
    </row>
    <row r="271" spans="1:3">
      <c r="A271" s="25"/>
      <c r="B271" s="25"/>
      <c r="C271" s="25"/>
    </row>
    <row r="272" spans="1:3">
      <c r="A272" s="25"/>
      <c r="B272" s="25"/>
      <c r="C272" s="25"/>
    </row>
    <row r="273" spans="1:3">
      <c r="A273" s="25"/>
      <c r="B273" s="25"/>
      <c r="C273" s="25"/>
    </row>
    <row r="274" spans="1:3">
      <c r="A274" s="25"/>
      <c r="B274" s="25"/>
      <c r="C274" s="25"/>
    </row>
    <row r="275" spans="1:3">
      <c r="A275" s="25"/>
      <c r="B275" s="25"/>
      <c r="C275" s="25"/>
    </row>
    <row r="276" spans="1:3">
      <c r="A276" s="25"/>
      <c r="B276" s="25"/>
      <c r="C276" s="25"/>
    </row>
    <row r="277" spans="1:3">
      <c r="A277" s="25"/>
      <c r="B277" s="25"/>
      <c r="C277" s="25"/>
    </row>
    <row r="278" spans="1:3">
      <c r="A278" s="25"/>
      <c r="B278" s="25"/>
      <c r="C278" s="25"/>
    </row>
    <row r="279" spans="1:3">
      <c r="A279" s="25"/>
      <c r="B279" s="25"/>
      <c r="C279" s="25"/>
    </row>
    <row r="280" spans="1:3">
      <c r="A280" s="25"/>
      <c r="B280" s="25"/>
      <c r="C280" s="25"/>
    </row>
    <row r="281" spans="1:3">
      <c r="A281" s="25"/>
      <c r="B281" s="25"/>
      <c r="C281" s="25"/>
    </row>
    <row r="282" spans="1:3">
      <c r="A282" s="25"/>
      <c r="B282" s="25"/>
      <c r="C282" s="25"/>
    </row>
    <row r="283" spans="1:3">
      <c r="A283" s="25"/>
      <c r="B283" s="25"/>
      <c r="C283" s="25"/>
    </row>
    <row r="284" spans="1:3">
      <c r="A284" s="25"/>
      <c r="B284" s="25"/>
      <c r="C284" s="25"/>
    </row>
    <row r="285" spans="1:3">
      <c r="A285" s="25"/>
      <c r="B285" s="25"/>
      <c r="C285" s="25"/>
    </row>
    <row r="286" spans="1:3">
      <c r="A286" s="25"/>
      <c r="B286" s="25"/>
      <c r="C286" s="25"/>
    </row>
    <row r="287" spans="1:3">
      <c r="A287" s="25"/>
      <c r="B287" s="25"/>
      <c r="C287" s="25"/>
    </row>
    <row r="288" spans="1:3">
      <c r="A288" s="25"/>
      <c r="B288" s="25"/>
      <c r="C288" s="25"/>
    </row>
    <row r="289" spans="1:3">
      <c r="A289" s="25"/>
      <c r="B289" s="25"/>
      <c r="C289" s="25"/>
    </row>
    <row r="290" spans="1:3">
      <c r="A290" s="25"/>
      <c r="B290" s="25"/>
      <c r="C290" s="25"/>
    </row>
    <row r="291" spans="1:3">
      <c r="A291" s="25"/>
      <c r="B291" s="25"/>
      <c r="C291" s="25"/>
    </row>
    <row r="292" spans="1:3">
      <c r="A292" s="25"/>
      <c r="B292" s="25"/>
      <c r="C292" s="25"/>
    </row>
    <row r="293" spans="1:3">
      <c r="A293" s="25"/>
      <c r="B293" s="25"/>
      <c r="C293" s="25"/>
    </row>
    <row r="294" spans="1:3">
      <c r="A294" s="25"/>
      <c r="B294" s="25"/>
      <c r="C294" s="25"/>
    </row>
    <row r="295" spans="1:3">
      <c r="A295" s="25"/>
      <c r="B295" s="25"/>
      <c r="C295" s="25"/>
    </row>
    <row r="296" spans="1:3">
      <c r="A296" s="25"/>
      <c r="B296" s="25"/>
      <c r="C296" s="25"/>
    </row>
    <row r="297" spans="1:3">
      <c r="A297" s="25"/>
      <c r="B297" s="25"/>
      <c r="C297" s="25"/>
    </row>
    <row r="298" spans="1:3">
      <c r="A298" s="25"/>
      <c r="B298" s="25"/>
      <c r="C298" s="25"/>
    </row>
    <row r="299" spans="1:3">
      <c r="A299" s="25"/>
      <c r="B299" s="25"/>
      <c r="C299" s="25"/>
    </row>
    <row r="300" spans="1:3">
      <c r="A300" s="25"/>
      <c r="B300" s="25"/>
      <c r="C300" s="25"/>
    </row>
    <row r="301" spans="1:3">
      <c r="A301" s="25"/>
      <c r="B301" s="25"/>
      <c r="C301" s="25"/>
    </row>
    <row r="302" spans="1:3">
      <c r="A302" s="25"/>
      <c r="B302" s="25"/>
      <c r="C302" s="25"/>
    </row>
    <row r="303" spans="1:3">
      <c r="A303" s="25"/>
      <c r="B303" s="25"/>
      <c r="C303" s="25"/>
    </row>
    <row r="304" spans="1:3">
      <c r="A304" s="25"/>
      <c r="B304" s="25"/>
      <c r="C304" s="25"/>
    </row>
  </sheetData>
  <autoFilter ref="E9:E37">
    <sortState ref="A10:E37">
      <sortCondition descending="1" ref="E9:E37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dbook</vt:lpstr>
      <vt:lpstr>chart</vt:lpstr>
      <vt:lpstr>Sheet1</vt:lpstr>
      <vt:lpstr>dbook!Print_Area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2020-12-21T13:49:41Z</cp:lastPrinted>
  <dcterms:created xsi:type="dcterms:W3CDTF">1999-09-17T19:38:53Z</dcterms:created>
  <dcterms:modified xsi:type="dcterms:W3CDTF">2023-12-19T14:33:46Z</dcterms:modified>
</cp:coreProperties>
</file>