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5340" yWindow="210" windowWidth="17460" windowHeight="12435"/>
  </bookViews>
  <sheets>
    <sheet name="Sheet1" sheetId="1" r:id="rId1"/>
  </sheets>
  <definedNames>
    <definedName name="_xlnm._FilterDatabase" localSheetId="0" hidden="1">Sheet1!$A$8:$Y$51</definedName>
    <definedName name="_xlnm.Print_Area" localSheetId="0">Sheet1!$A$1:$Y$53</definedName>
  </definedNames>
  <calcPr calcId="162913"/>
</workbook>
</file>

<file path=xl/calcChain.xml><?xml version="1.0" encoding="utf-8"?>
<calcChain xmlns="http://schemas.openxmlformats.org/spreadsheetml/2006/main">
  <c r="X9" i="1" l="1"/>
  <c r="Y9" i="1"/>
  <c r="X10" i="1"/>
  <c r="Y10" i="1"/>
  <c r="X12" i="1"/>
  <c r="Y12" i="1"/>
  <c r="X13" i="1"/>
  <c r="Y13" i="1"/>
  <c r="X14" i="1"/>
  <c r="Y14" i="1"/>
  <c r="X16" i="1"/>
  <c r="Y16" i="1"/>
  <c r="X17" i="1"/>
  <c r="Y17" i="1"/>
  <c r="X18" i="1"/>
  <c r="Y18" i="1"/>
  <c r="X20" i="1"/>
  <c r="Y20" i="1"/>
  <c r="X21" i="1"/>
  <c r="Y21" i="1"/>
  <c r="X22" i="1"/>
  <c r="Y22" i="1"/>
  <c r="X24" i="1"/>
  <c r="Y24" i="1"/>
  <c r="X25" i="1"/>
  <c r="Y25" i="1"/>
  <c r="X26" i="1"/>
  <c r="Y26" i="1"/>
  <c r="X28" i="1"/>
  <c r="Y28" i="1"/>
  <c r="X29" i="1"/>
  <c r="Y29" i="1"/>
  <c r="X30" i="1"/>
  <c r="Y30" i="1"/>
  <c r="X32" i="1"/>
  <c r="Y32" i="1"/>
  <c r="X33" i="1"/>
  <c r="Y33" i="1"/>
  <c r="X34" i="1"/>
  <c r="Y34" i="1"/>
  <c r="X36" i="1"/>
  <c r="Y36" i="1"/>
  <c r="X37" i="1"/>
  <c r="Y37" i="1"/>
  <c r="X38" i="1"/>
  <c r="Y38" i="1"/>
  <c r="X40" i="1"/>
  <c r="Y40" i="1"/>
  <c r="X41" i="1"/>
  <c r="Y41" i="1"/>
  <c r="X42" i="1"/>
  <c r="Y42" i="1"/>
  <c r="X44" i="1"/>
  <c r="Y44" i="1"/>
  <c r="X45" i="1"/>
  <c r="Y45" i="1"/>
  <c r="X46" i="1"/>
  <c r="Y46" i="1"/>
  <c r="X48" i="1"/>
  <c r="Y48" i="1"/>
  <c r="X49" i="1"/>
  <c r="Y49" i="1"/>
  <c r="X50" i="1"/>
  <c r="Y50" i="1"/>
  <c r="Y8" i="1"/>
  <c r="X8" i="1"/>
  <c r="W51" i="1"/>
  <c r="V51" i="1" l="1"/>
  <c r="U51" i="1"/>
  <c r="T51" i="1" l="1"/>
  <c r="P51" i="1" l="1"/>
  <c r="S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Q51" i="1"/>
  <c r="R51" i="1"/>
  <c r="X51" i="1" l="1"/>
  <c r="Y51" i="1"/>
</calcChain>
</file>

<file path=xl/sharedStrings.xml><?xml version="1.0" encoding="utf-8"?>
<sst xmlns="http://schemas.openxmlformats.org/spreadsheetml/2006/main" count="40" uniqueCount="40">
  <si>
    <t>Municipality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</si>
  <si>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</si>
  <si>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</si>
  <si>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</si>
  <si>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</si>
  <si>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</si>
  <si>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</si>
  <si>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</si>
  <si>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</si>
  <si>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</si>
  <si>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</si>
  <si>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</si>
  <si>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</si>
  <si>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</si>
  <si>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</si>
  <si>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</si>
  <si>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</si>
  <si>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</si>
  <si>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</si>
  <si>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</si>
  <si>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</si>
  <si>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</si>
  <si>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</si>
  <si>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Seaside Heights Borough</t>
  </si>
  <si>
    <t>Seaside Park Borough</t>
  </si>
  <si>
    <t>Ship Bottom Borough</t>
  </si>
  <si>
    <t>Surf City Borough</t>
  </si>
  <si>
    <t>Tuckerton Borough</t>
  </si>
  <si>
    <t>Ocean County</t>
  </si>
  <si>
    <t>Annual</t>
  </si>
  <si>
    <t xml:space="preserve">Avg. </t>
  </si>
  <si>
    <t>Total</t>
  </si>
  <si>
    <t>Little Egg Harbor Twp.</t>
  </si>
  <si>
    <t>S. Toms River Borough</t>
  </si>
  <si>
    <t>Point Pleasant Beach</t>
  </si>
  <si>
    <t>Toms River Township</t>
  </si>
  <si>
    <t>Eagleswood Township</t>
  </si>
  <si>
    <t>Stafford Township</t>
  </si>
  <si>
    <t>2000 - 2023</t>
  </si>
  <si>
    <t>Residential Units Authorized by Building Permit in Ocean County, 2003 - 2023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</si>
</sst>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0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</fills>
  <borders count="37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/>
    <xf numFmtId="0" fontId="4" fillId="0" borderId="1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2" xfId="0" applyFont="1" applyBorder="1"/>
    <xf numFmtId="3" fontId="2" fillId="0" borderId="2" xfId="0" applyNumberFormat="1" applyFont="1" applyBorder="1"/>
    <xf numFmtId="3" fontId="2" fillId="0" borderId="0" xfId="0" applyNumberFormat="1" applyFont="1"/>
    <xf numFmtId="0" fontId="7" fillId="0" borderId="0" xfId="0" applyFont="1"/>
    <xf numFmtId="0" fontId="2" fillId="0" borderId="0" xfId="0" applyFont="1" applyFill="1"/>
    <xf numFmtId="0" fontId="3" fillId="0" borderId="0" xfId="0" applyFont="1" applyFill="1"/>
    <xf numFmtId="3" fontId="2" fillId="0" borderId="2" xfId="0" applyNumberFormat="1" applyFont="1" applyFill="1" applyBorder="1"/>
    <xf numFmtId="3" fontId="2" fillId="0" borderId="0" xfId="0" applyNumberFormat="1" applyFont="1" applyFill="1"/>
    <xf numFmtId="0" fontId="2" fillId="0" borderId="2" xfId="0" applyFont="1" applyFill="1" applyBorder="1"/>
    <xf numFmtId="0" fontId="9" fillId="0" borderId="0" xfId="0" applyFont="1"/>
    <xf numFmtId="0" fontId="2" fillId="0" borderId="5" xfId="0" applyFont="1" applyBorder="1"/>
    <xf numFmtId="3" fontId="2" fillId="0" borderId="5" xfId="0" applyNumberFormat="1" applyFont="1" applyBorder="1"/>
    <xf numFmtId="0" fontId="6" fillId="0" borderId="0" xfId="0" applyFont="1" applyAlignment="1">
      <alignment horizontal="center" vertical="center"/>
    </xf>
    <xf numFmtId="3" fontId="4" fillId="0" borderId="0" xfId="0" applyNumberFormat="1" applyFont="1" applyBorder="1"/>
    <xf numFmtId="0" fontId="4" fillId="0" borderId="6" xfId="0" applyFont="1" applyBorder="1"/>
    <xf numFmtId="0" fontId="4" fillId="0" borderId="7" xfId="0" applyFont="1" applyBorder="1"/>
    <xf numFmtId="3" fontId="2" fillId="0" borderId="8" xfId="0" applyNumberFormat="1" applyFont="1" applyBorder="1"/>
    <xf numFmtId="3" fontId="2" fillId="0" borderId="8" xfId="0" applyNumberFormat="1" applyFont="1" applyFill="1" applyBorder="1"/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/>
    <xf numFmtId="0" fontId="6" fillId="0" borderId="0" xfId="0" applyFont="1" applyAlignment="1">
      <alignment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0" fontId="4" fillId="2" borderId="13" xfId="0" applyFont="1" applyFill="1" applyBorder="1" applyAlignment="1" applyProtection="1">
      <alignment horizontal="right" vertical="center" wrapText="1"/>
    </xf>
    <xf numFmtId="0" fontId="2" fillId="2" borderId="16" xfId="0" applyFont="1" applyFill="1" applyBorder="1"/>
    <xf numFmtId="0" fontId="4" fillId="2" borderId="1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4" fillId="2" borderId="9" xfId="0" applyFont="1" applyFill="1" applyBorder="1" applyAlignment="1" applyProtection="1">
      <alignment horizontal="right" vertical="center" wrapText="1"/>
    </xf>
    <xf numFmtId="0" fontId="5" fillId="2" borderId="18" xfId="0" applyFont="1" applyFill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8" fillId="0" borderId="2" xfId="0" applyFont="1" applyFill="1" applyBorder="1"/>
    <xf numFmtId="0" fontId="2" fillId="0" borderId="15" xfId="0" applyFont="1" applyBorder="1"/>
    <xf numFmtId="164" fontId="2" fillId="0" borderId="2" xfId="0" applyNumberFormat="1" applyFont="1" applyBorder="1"/>
    <xf numFmtId="164" fontId="2" fillId="0" borderId="2" xfId="0" applyNumberFormat="1" applyFont="1" applyFill="1" applyBorder="1"/>
    <xf numFmtId="0" fontId="3" fillId="0" borderId="2" xfId="0" applyFont="1" applyBorder="1"/>
    <xf numFmtId="164" fontId="2" fillId="0" borderId="2" xfId="1" applyNumberFormat="1" applyFont="1" applyBorder="1"/>
    <xf numFmtId="164" fontId="2" fillId="0" borderId="8" xfId="0" applyNumberFormat="1" applyFont="1" applyBorder="1"/>
    <xf numFmtId="164" fontId="2" fillId="0" borderId="8" xfId="1" applyNumberFormat="1" applyFont="1" applyBorder="1"/>
    <xf numFmtId="0" fontId="2" fillId="0" borderId="24" xfId="0" applyFont="1" applyBorder="1"/>
    <xf numFmtId="164" fontId="2" fillId="0" borderId="24" xfId="0" applyNumberFormat="1" applyFont="1" applyFill="1" applyBorder="1"/>
    <xf numFmtId="0" fontId="3" fillId="0" borderId="24" xfId="0" applyFont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164" fontId="2" fillId="0" borderId="0" xfId="0" applyNumberFormat="1" applyFont="1" applyFill="1" applyBorder="1"/>
    <xf numFmtId="0" fontId="3" fillId="0" borderId="0" xfId="0" applyFont="1" applyBorder="1"/>
    <xf numFmtId="164" fontId="2" fillId="0" borderId="0" xfId="1" applyNumberFormat="1" applyFont="1" applyBorder="1"/>
    <xf numFmtId="3" fontId="4" fillId="0" borderId="10" xfId="0" applyNumberFormat="1" applyFont="1" applyBorder="1" applyAlignment="1">
      <alignment horizontal="right" vertical="center"/>
    </xf>
    <xf numFmtId="0" fontId="2" fillId="0" borderId="31" xfId="0" applyFont="1" applyBorder="1"/>
    <xf numFmtId="164" fontId="2" fillId="0" borderId="29" xfId="0" applyNumberFormat="1" applyFont="1" applyFill="1" applyBorder="1"/>
    <xf numFmtId="0" fontId="3" fillId="0" borderId="29" xfId="0" applyFont="1" applyBorder="1"/>
    <xf numFmtId="164" fontId="2" fillId="0" borderId="29" xfId="1" applyNumberFormat="1" applyFont="1" applyBorder="1"/>
    <xf numFmtId="0" fontId="2" fillId="0" borderId="29" xfId="0" applyFont="1" applyBorder="1"/>
    <xf numFmtId="164" fontId="2" fillId="0" borderId="32" xfId="1" applyNumberFormat="1" applyFont="1" applyBorder="1"/>
    <xf numFmtId="3" fontId="4" fillId="0" borderId="33" xfId="0" applyNumberFormat="1" applyFont="1" applyBorder="1" applyAlignment="1">
      <alignment horizontal="right" vertical="center"/>
    </xf>
    <xf numFmtId="0" fontId="2" fillId="0" borderId="35" xfId="0" applyFont="1" applyBorder="1"/>
    <xf numFmtId="3" fontId="2" fillId="0" borderId="3" xfId="0" applyNumberFormat="1" applyFont="1" applyBorder="1"/>
    <xf numFmtId="164" fontId="2" fillId="0" borderId="36" xfId="1" applyNumberFormat="1" applyFont="1" applyBorder="1"/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833438</xdr:colOff>
      <xdr:row>53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9334500"/>
          <a:ext cx="833438" cy="547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833438</xdr:colOff>
      <xdr:row>52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33438" y="9334500"/>
          <a:ext cx="11799093" cy="547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Stafford Township permit system also covers Eagleswood Township; In 2002, Dover Township was renamed as Toms River Township.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Annual Residential Building Permits Authorized, U.S. Bureau of the Census, Manufacturing and Construction Division; New Jersey Department of Labor and Workforce Development, May 2024.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Ocean County Planning Department, June 2024.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abSelected="1" zoomScale="80" zoomScaleNormal="80" zoomScaleSheetLayoutView="75" workbookViewId="0">
      <selection activeCell="A2" sqref="A2"/>
    </sheetView>
  </sheetViews>
  <sheetFormatPr defaultColWidth="15.7109375" defaultRowHeight="15" x14ac:dyDescent="0.2"/>
  <cols>
    <col min="1" max="1" width="14.140625" style="8" customWidth="1"/>
    <col min="2" max="2" width="13.140625" style="5" customWidth="1"/>
    <col min="3" max="8" width="7" style="5" bestFit="1" customWidth="1"/>
    <col min="9" max="9" width="6.42578125" style="17" bestFit="1" customWidth="1"/>
    <col min="10" max="10" width="7" style="17" bestFit="1" customWidth="1"/>
    <col min="11" max="11" width="6.42578125" style="17" bestFit="1" customWidth="1"/>
    <col min="12" max="12" width="7" style="17" bestFit="1" customWidth="1"/>
    <col min="13" max="13" width="7" style="5" bestFit="1" customWidth="1"/>
    <col min="14" max="23" width="7" style="4" bestFit="1" customWidth="1"/>
    <col min="24" max="24" width="8.5703125" style="4" customWidth="1"/>
    <col min="25" max="25" width="8.140625" style="5" bestFit="1" customWidth="1"/>
    <col min="26" max="26" width="8.140625" style="5" customWidth="1"/>
    <col min="27" max="27" width="7.85546875" style="5" bestFit="1" customWidth="1"/>
    <col min="28" max="16384" width="15.7109375" style="5"/>
  </cols>
  <sheetData>
    <row r="1" spans="1:32" s="2" customFormat="1" ht="23.25" x14ac:dyDescent="0.2">
      <c r="A1" s="84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35"/>
      <c r="AA1" s="24"/>
      <c r="AB1" s="1"/>
      <c r="AC1" s="1"/>
      <c r="AD1" s="1"/>
      <c r="AE1" s="1"/>
      <c r="AF1" s="1"/>
    </row>
    <row r="2" spans="1:32" ht="8.1" customHeight="1" thickBot="1" x14ac:dyDescent="0.3">
      <c r="A2" s="3"/>
      <c r="B2" s="4"/>
      <c r="C2" s="4"/>
      <c r="D2" s="4"/>
      <c r="E2" s="4"/>
      <c r="F2" s="4"/>
      <c r="G2" s="4"/>
      <c r="H2" s="4"/>
      <c r="I2" s="16"/>
      <c r="J2" s="16"/>
      <c r="K2" s="16"/>
      <c r="L2" s="16"/>
      <c r="M2" s="4"/>
      <c r="Y2" s="4"/>
      <c r="Z2" s="4"/>
      <c r="AA2" s="4"/>
      <c r="AB2" s="4"/>
      <c r="AC2" s="4"/>
      <c r="AD2" s="4"/>
      <c r="AE2" s="4"/>
      <c r="AF2" s="4"/>
    </row>
    <row r="3" spans="1:32" ht="8.1" customHeight="1" thickTop="1" x14ac:dyDescent="0.2">
      <c r="A3" s="87" t="s">
        <v>0</v>
      </c>
      <c r="B3" s="88"/>
      <c r="C3" s="78">
        <v>2003</v>
      </c>
      <c r="D3" s="78">
        <v>2004</v>
      </c>
      <c r="E3" s="78">
        <v>2005</v>
      </c>
      <c r="F3" s="78">
        <v>2006</v>
      </c>
      <c r="G3" s="78">
        <v>2007</v>
      </c>
      <c r="H3" s="78">
        <v>2008</v>
      </c>
      <c r="I3" s="78">
        <v>2009</v>
      </c>
      <c r="J3" s="78">
        <v>2010</v>
      </c>
      <c r="K3" s="78">
        <v>2011</v>
      </c>
      <c r="L3" s="78">
        <v>2012</v>
      </c>
      <c r="M3" s="78">
        <v>2013</v>
      </c>
      <c r="N3" s="78">
        <v>2014</v>
      </c>
      <c r="O3" s="78">
        <v>2015</v>
      </c>
      <c r="P3" s="78">
        <v>2016</v>
      </c>
      <c r="Q3" s="78">
        <v>2017</v>
      </c>
      <c r="R3" s="78">
        <v>2018</v>
      </c>
      <c r="S3" s="78">
        <v>2019</v>
      </c>
      <c r="T3" s="78">
        <v>2020</v>
      </c>
      <c r="U3" s="72">
        <v>2021</v>
      </c>
      <c r="V3" s="75">
        <v>2022</v>
      </c>
      <c r="W3" s="81">
        <v>2023</v>
      </c>
      <c r="X3" s="38"/>
      <c r="Y3" s="39"/>
      <c r="Z3" s="4"/>
      <c r="AA3" s="4"/>
      <c r="AB3" s="4"/>
      <c r="AC3" s="4"/>
      <c r="AD3" s="4"/>
    </row>
    <row r="4" spans="1:32" ht="15.75" x14ac:dyDescent="0.2">
      <c r="A4" s="89"/>
      <c r="B4" s="90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3"/>
      <c r="V4" s="76"/>
      <c r="W4" s="82"/>
      <c r="X4" s="85" t="s">
        <v>38</v>
      </c>
      <c r="Y4" s="86"/>
      <c r="Z4" s="4"/>
      <c r="AA4" s="6"/>
      <c r="AB4" s="6"/>
      <c r="AC4" s="4"/>
      <c r="AD4" s="4"/>
    </row>
    <row r="5" spans="1:32" s="8" customFormat="1" ht="15.75" x14ac:dyDescent="0.25">
      <c r="A5" s="89"/>
      <c r="B5" s="90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3"/>
      <c r="V5" s="76"/>
      <c r="W5" s="82"/>
      <c r="X5" s="40"/>
      <c r="Y5" s="41" t="s">
        <v>30</v>
      </c>
      <c r="Z5" s="3"/>
      <c r="AA5" s="7"/>
      <c r="AB5" s="7"/>
      <c r="AC5" s="3"/>
      <c r="AD5" s="3"/>
    </row>
    <row r="6" spans="1:32" ht="16.5" thickBot="1" x14ac:dyDescent="0.25">
      <c r="A6" s="91"/>
      <c r="B6" s="92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93"/>
      <c r="T6" s="80"/>
      <c r="U6" s="74"/>
      <c r="V6" s="77"/>
      <c r="W6" s="83"/>
      <c r="X6" s="42" t="s">
        <v>31</v>
      </c>
      <c r="Y6" s="43" t="s">
        <v>29</v>
      </c>
      <c r="Z6" s="4"/>
      <c r="AA6" s="6"/>
      <c r="AB6" s="6"/>
      <c r="AC6" s="4"/>
      <c r="AD6" s="4"/>
    </row>
    <row r="7" spans="1:32" ht="8.1" customHeight="1" thickTop="1" x14ac:dyDescent="0.25">
      <c r="A7" s="9"/>
      <c r="B7" s="10"/>
      <c r="C7" s="12"/>
      <c r="D7" s="12"/>
      <c r="E7" s="12"/>
      <c r="F7" s="12"/>
      <c r="G7" s="12"/>
      <c r="H7" s="20"/>
      <c r="I7" s="20"/>
      <c r="J7" s="20"/>
      <c r="K7" s="45"/>
      <c r="L7" s="12"/>
      <c r="M7" s="46"/>
      <c r="N7" s="46"/>
      <c r="O7" s="12"/>
      <c r="P7" s="46"/>
      <c r="Q7" s="46"/>
      <c r="R7" s="46"/>
      <c r="S7" s="12"/>
      <c r="T7" s="12"/>
      <c r="U7" s="53"/>
      <c r="V7" s="62"/>
      <c r="W7" s="10"/>
      <c r="X7" s="69"/>
      <c r="Y7" s="22"/>
      <c r="Z7" s="4"/>
      <c r="AA7" s="4"/>
      <c r="AB7" s="4"/>
      <c r="AC7" s="4"/>
      <c r="AD7" s="4"/>
    </row>
    <row r="8" spans="1:32" ht="15.75" x14ac:dyDescent="0.25">
      <c r="A8" s="9" t="s">
        <v>1</v>
      </c>
      <c r="B8" s="11"/>
      <c r="C8" s="13">
        <v>662</v>
      </c>
      <c r="D8" s="13">
        <v>507</v>
      </c>
      <c r="E8" s="13">
        <v>386</v>
      </c>
      <c r="F8" s="13">
        <v>300</v>
      </c>
      <c r="G8" s="18">
        <v>176</v>
      </c>
      <c r="H8" s="18">
        <v>143</v>
      </c>
      <c r="I8" s="18">
        <v>142</v>
      </c>
      <c r="J8" s="18">
        <v>118</v>
      </c>
      <c r="K8" s="13">
        <v>51</v>
      </c>
      <c r="L8" s="47">
        <v>161</v>
      </c>
      <c r="M8" s="47">
        <v>122</v>
      </c>
      <c r="N8" s="13">
        <v>73</v>
      </c>
      <c r="O8" s="47">
        <v>101</v>
      </c>
      <c r="P8" s="47">
        <v>204</v>
      </c>
      <c r="Q8" s="47">
        <v>275</v>
      </c>
      <c r="R8" s="47">
        <v>270</v>
      </c>
      <c r="S8" s="48">
        <v>201</v>
      </c>
      <c r="T8" s="48">
        <v>342</v>
      </c>
      <c r="U8" s="54">
        <v>491</v>
      </c>
      <c r="V8" s="63">
        <v>312</v>
      </c>
      <c r="W8" s="58">
        <v>89</v>
      </c>
      <c r="X8" s="70">
        <f>SUM(C8:W8)</f>
        <v>5126</v>
      </c>
      <c r="Y8" s="23">
        <f>AVERAGEA(C8:W8)</f>
        <v>244.0952380952381</v>
      </c>
      <c r="Z8" s="4"/>
      <c r="AA8" s="4"/>
      <c r="AB8" s="4"/>
      <c r="AC8" s="4"/>
      <c r="AD8" s="4"/>
    </row>
    <row r="9" spans="1:32" ht="15.75" x14ac:dyDescent="0.25">
      <c r="A9" s="9" t="s">
        <v>2</v>
      </c>
      <c r="B9" s="11"/>
      <c r="C9" s="13">
        <v>29</v>
      </c>
      <c r="D9" s="13">
        <v>17</v>
      </c>
      <c r="E9" s="13">
        <v>22</v>
      </c>
      <c r="F9" s="13">
        <v>5</v>
      </c>
      <c r="G9" s="18">
        <v>7</v>
      </c>
      <c r="H9" s="18">
        <v>9</v>
      </c>
      <c r="I9" s="18">
        <v>5</v>
      </c>
      <c r="J9" s="18">
        <v>8</v>
      </c>
      <c r="K9" s="13">
        <v>5</v>
      </c>
      <c r="L9" s="47">
        <v>7</v>
      </c>
      <c r="M9" s="47">
        <v>10</v>
      </c>
      <c r="N9" s="13">
        <v>8</v>
      </c>
      <c r="O9" s="47">
        <v>7</v>
      </c>
      <c r="P9" s="47">
        <v>9</v>
      </c>
      <c r="Q9" s="47">
        <v>14</v>
      </c>
      <c r="R9" s="47">
        <v>6</v>
      </c>
      <c r="S9" s="48">
        <v>14</v>
      </c>
      <c r="T9" s="48">
        <v>16</v>
      </c>
      <c r="U9" s="54">
        <v>19</v>
      </c>
      <c r="V9" s="63">
        <v>14</v>
      </c>
      <c r="W9" s="58">
        <v>13</v>
      </c>
      <c r="X9" s="70">
        <f>SUM(C9:W9)</f>
        <v>244</v>
      </c>
      <c r="Y9" s="23">
        <f>AVERAGEA(C9:W9)</f>
        <v>11.619047619047619</v>
      </c>
      <c r="Z9" s="4"/>
      <c r="AA9" s="4"/>
      <c r="AB9" s="4"/>
      <c r="AC9" s="4"/>
      <c r="AD9" s="4"/>
    </row>
    <row r="10" spans="1:32" ht="15.75" x14ac:dyDescent="0.25">
      <c r="A10" s="9" t="s">
        <v>3</v>
      </c>
      <c r="B10" s="11"/>
      <c r="C10" s="13">
        <v>3</v>
      </c>
      <c r="D10" s="13">
        <v>2</v>
      </c>
      <c r="E10" s="13">
        <v>5</v>
      </c>
      <c r="F10" s="13">
        <v>8</v>
      </c>
      <c r="G10" s="18">
        <v>2</v>
      </c>
      <c r="H10" s="18">
        <v>3</v>
      </c>
      <c r="I10" s="18">
        <v>0</v>
      </c>
      <c r="J10" s="18">
        <v>6</v>
      </c>
      <c r="K10" s="13">
        <v>9</v>
      </c>
      <c r="L10" s="47">
        <v>7</v>
      </c>
      <c r="M10" s="47">
        <v>5</v>
      </c>
      <c r="N10" s="13">
        <v>10</v>
      </c>
      <c r="O10" s="47">
        <v>0</v>
      </c>
      <c r="P10" s="47">
        <v>2</v>
      </c>
      <c r="Q10" s="47">
        <v>3</v>
      </c>
      <c r="R10" s="47">
        <v>7</v>
      </c>
      <c r="S10" s="48">
        <v>11</v>
      </c>
      <c r="T10" s="48">
        <v>6</v>
      </c>
      <c r="U10" s="54">
        <v>9</v>
      </c>
      <c r="V10" s="63">
        <v>15</v>
      </c>
      <c r="W10" s="58">
        <v>5</v>
      </c>
      <c r="X10" s="70">
        <f>SUM(C10:W10)</f>
        <v>118</v>
      </c>
      <c r="Y10" s="23">
        <f>AVERAGEA(C10:W10)</f>
        <v>5.6190476190476186</v>
      </c>
      <c r="Z10" s="4"/>
      <c r="AA10" s="4"/>
      <c r="AB10" s="4"/>
      <c r="AC10" s="4"/>
      <c r="AD10" s="4"/>
    </row>
    <row r="11" spans="1:32" ht="8.1" customHeight="1" x14ac:dyDescent="0.25">
      <c r="A11" s="9"/>
      <c r="B11" s="11"/>
      <c r="C11" s="13"/>
      <c r="D11" s="13"/>
      <c r="E11" s="13"/>
      <c r="F11" s="13"/>
      <c r="G11" s="18"/>
      <c r="H11" s="18"/>
      <c r="I11" s="18"/>
      <c r="J11" s="18"/>
      <c r="K11" s="13"/>
      <c r="L11" s="12"/>
      <c r="M11" s="12"/>
      <c r="N11" s="13"/>
      <c r="O11" s="12"/>
      <c r="P11" s="12"/>
      <c r="Q11" s="12"/>
      <c r="R11" s="12"/>
      <c r="S11" s="49"/>
      <c r="T11" s="49"/>
      <c r="U11" s="55"/>
      <c r="V11" s="64"/>
      <c r="W11" s="59"/>
      <c r="X11" s="70"/>
      <c r="Y11" s="23"/>
      <c r="Z11" s="4"/>
      <c r="AA11" s="4"/>
      <c r="AB11" s="4"/>
      <c r="AC11" s="4"/>
      <c r="AD11" s="4"/>
    </row>
    <row r="12" spans="1:32" ht="15.75" x14ac:dyDescent="0.25">
      <c r="A12" s="9" t="s">
        <v>4</v>
      </c>
      <c r="B12" s="11"/>
      <c r="C12" s="13">
        <v>22</v>
      </c>
      <c r="D12" s="13">
        <v>68</v>
      </c>
      <c r="E12" s="13">
        <v>39</v>
      </c>
      <c r="F12" s="13">
        <v>33</v>
      </c>
      <c r="G12" s="18">
        <v>27</v>
      </c>
      <c r="H12" s="18">
        <v>19</v>
      </c>
      <c r="I12" s="18">
        <v>10</v>
      </c>
      <c r="J12" s="18">
        <v>19</v>
      </c>
      <c r="K12" s="13">
        <v>15</v>
      </c>
      <c r="L12" s="47">
        <v>11</v>
      </c>
      <c r="M12" s="47">
        <v>36</v>
      </c>
      <c r="N12" s="13">
        <v>34</v>
      </c>
      <c r="O12" s="47">
        <v>30</v>
      </c>
      <c r="P12" s="47">
        <v>26</v>
      </c>
      <c r="Q12" s="47">
        <v>31</v>
      </c>
      <c r="R12" s="47">
        <v>26</v>
      </c>
      <c r="S12" s="48">
        <v>17</v>
      </c>
      <c r="T12" s="48">
        <v>22</v>
      </c>
      <c r="U12" s="54">
        <v>31</v>
      </c>
      <c r="V12" s="63">
        <v>22</v>
      </c>
      <c r="W12" s="58">
        <v>16</v>
      </c>
      <c r="X12" s="70">
        <f>SUM(C12:W12)</f>
        <v>554</v>
      </c>
      <c r="Y12" s="23">
        <f>AVERAGEA(C12:W12)</f>
        <v>26.38095238095238</v>
      </c>
      <c r="Z12" s="4"/>
      <c r="AA12" s="4"/>
      <c r="AB12" s="4"/>
      <c r="AC12" s="4"/>
      <c r="AD12" s="4"/>
    </row>
    <row r="13" spans="1:32" ht="15.75" x14ac:dyDescent="0.25">
      <c r="A13" s="9" t="s">
        <v>5</v>
      </c>
      <c r="B13" s="11"/>
      <c r="C13" s="13">
        <v>18</v>
      </c>
      <c r="D13" s="13">
        <v>18</v>
      </c>
      <c r="E13" s="13">
        <v>15</v>
      </c>
      <c r="F13" s="13">
        <v>23</v>
      </c>
      <c r="G13" s="18">
        <v>21</v>
      </c>
      <c r="H13" s="18">
        <v>6</v>
      </c>
      <c r="I13" s="18">
        <v>11</v>
      </c>
      <c r="J13" s="18">
        <v>5</v>
      </c>
      <c r="K13" s="13">
        <v>9</v>
      </c>
      <c r="L13" s="47">
        <v>4</v>
      </c>
      <c r="M13" s="47">
        <v>15</v>
      </c>
      <c r="N13" s="13">
        <v>7</v>
      </c>
      <c r="O13" s="47">
        <v>5</v>
      </c>
      <c r="P13" s="47">
        <v>5</v>
      </c>
      <c r="Q13" s="47">
        <v>6</v>
      </c>
      <c r="R13" s="47">
        <v>13</v>
      </c>
      <c r="S13" s="48">
        <v>11</v>
      </c>
      <c r="T13" s="48">
        <v>8</v>
      </c>
      <c r="U13" s="54">
        <v>20</v>
      </c>
      <c r="V13" s="63">
        <v>20</v>
      </c>
      <c r="W13" s="58">
        <v>22</v>
      </c>
      <c r="X13" s="70">
        <f>SUM(C13:W13)</f>
        <v>262</v>
      </c>
      <c r="Y13" s="23">
        <f>AVERAGEA(C13:W13)</f>
        <v>12.476190476190476</v>
      </c>
      <c r="Z13" s="4"/>
      <c r="AA13" s="4"/>
      <c r="AB13" s="4"/>
      <c r="AC13" s="4"/>
      <c r="AD13" s="4"/>
    </row>
    <row r="14" spans="1:32" ht="15.75" x14ac:dyDescent="0.25">
      <c r="A14" s="9" t="s">
        <v>6</v>
      </c>
      <c r="B14" s="11"/>
      <c r="C14" s="13">
        <v>188</v>
      </c>
      <c r="D14" s="13">
        <v>128</v>
      </c>
      <c r="E14" s="13">
        <v>111</v>
      </c>
      <c r="F14" s="13">
        <v>102</v>
      </c>
      <c r="G14" s="18">
        <v>78</v>
      </c>
      <c r="H14" s="18">
        <v>57</v>
      </c>
      <c r="I14" s="18">
        <v>41</v>
      </c>
      <c r="J14" s="18">
        <v>71</v>
      </c>
      <c r="K14" s="13">
        <v>56</v>
      </c>
      <c r="L14" s="47">
        <v>71</v>
      </c>
      <c r="M14" s="47">
        <v>57</v>
      </c>
      <c r="N14" s="13">
        <v>116</v>
      </c>
      <c r="O14" s="47">
        <v>107</v>
      </c>
      <c r="P14" s="47">
        <v>72</v>
      </c>
      <c r="Q14" s="47">
        <v>92</v>
      </c>
      <c r="R14" s="47">
        <v>122</v>
      </c>
      <c r="S14" s="50">
        <v>98</v>
      </c>
      <c r="T14" s="50">
        <v>96</v>
      </c>
      <c r="U14" s="56">
        <v>120</v>
      </c>
      <c r="V14" s="65">
        <v>97</v>
      </c>
      <c r="W14" s="60">
        <v>131</v>
      </c>
      <c r="X14" s="70">
        <f>SUM(C14:W14)</f>
        <v>2011</v>
      </c>
      <c r="Y14" s="23">
        <f>AVERAGEA(C14:W14)</f>
        <v>95.761904761904759</v>
      </c>
      <c r="Z14" s="4"/>
      <c r="AA14" s="4"/>
      <c r="AB14" s="4"/>
      <c r="AC14" s="4"/>
      <c r="AD14" s="4"/>
    </row>
    <row r="15" spans="1:32" ht="8.1" customHeight="1" x14ac:dyDescent="0.25">
      <c r="A15" s="9"/>
      <c r="B15" s="11"/>
      <c r="C15" s="13"/>
      <c r="D15" s="13"/>
      <c r="E15" s="13"/>
      <c r="F15" s="13"/>
      <c r="G15" s="18"/>
      <c r="H15" s="18"/>
      <c r="I15" s="18"/>
      <c r="J15" s="18"/>
      <c r="K15" s="13"/>
      <c r="L15" s="12"/>
      <c r="M15" s="12"/>
      <c r="N15" s="13"/>
      <c r="O15" s="12"/>
      <c r="P15" s="12"/>
      <c r="Q15" s="12"/>
      <c r="R15" s="12"/>
      <c r="S15" s="12"/>
      <c r="T15" s="12"/>
      <c r="U15" s="53"/>
      <c r="V15" s="66"/>
      <c r="W15" s="10"/>
      <c r="X15" s="70"/>
      <c r="Y15" s="23"/>
      <c r="Z15" s="4"/>
      <c r="AA15" s="4"/>
      <c r="AB15" s="4"/>
      <c r="AC15" s="4"/>
      <c r="AD15" s="4"/>
    </row>
    <row r="16" spans="1:32" ht="15.75" x14ac:dyDescent="0.25">
      <c r="A16" s="9" t="s">
        <v>7</v>
      </c>
      <c r="B16" s="11"/>
      <c r="C16" s="13">
        <v>140</v>
      </c>
      <c r="D16" s="13">
        <v>76</v>
      </c>
      <c r="E16" s="13">
        <v>142</v>
      </c>
      <c r="F16" s="13">
        <v>111</v>
      </c>
      <c r="G16" s="18">
        <v>111</v>
      </c>
      <c r="H16" s="18">
        <v>71</v>
      </c>
      <c r="I16" s="18">
        <v>51</v>
      </c>
      <c r="J16" s="18">
        <v>53</v>
      </c>
      <c r="K16" s="13">
        <v>69</v>
      </c>
      <c r="L16" s="47">
        <v>58</v>
      </c>
      <c r="M16" s="47">
        <v>101</v>
      </c>
      <c r="N16" s="13">
        <v>166</v>
      </c>
      <c r="O16" s="47">
        <v>142</v>
      </c>
      <c r="P16" s="47">
        <v>209</v>
      </c>
      <c r="Q16" s="47">
        <v>95</v>
      </c>
      <c r="R16" s="47">
        <v>80</v>
      </c>
      <c r="S16" s="50">
        <v>104</v>
      </c>
      <c r="T16" s="50">
        <v>109</v>
      </c>
      <c r="U16" s="56">
        <v>157</v>
      </c>
      <c r="V16" s="65">
        <v>74</v>
      </c>
      <c r="W16" s="60">
        <v>134</v>
      </c>
      <c r="X16" s="70">
        <f>SUM(C16:W16)</f>
        <v>2253</v>
      </c>
      <c r="Y16" s="23">
        <f>AVERAGEA(C16:W16)</f>
        <v>107.28571428571429</v>
      </c>
      <c r="Z16" s="4"/>
      <c r="AA16" s="4"/>
      <c r="AB16" s="4"/>
      <c r="AC16" s="4"/>
      <c r="AD16" s="4"/>
    </row>
    <row r="17" spans="1:30" ht="15.75" x14ac:dyDescent="0.25">
      <c r="A17" s="9" t="s">
        <v>36</v>
      </c>
      <c r="B17" s="11"/>
      <c r="C17" s="13">
        <v>7</v>
      </c>
      <c r="D17" s="13">
        <v>20</v>
      </c>
      <c r="E17" s="13">
        <v>27</v>
      </c>
      <c r="F17" s="13">
        <v>18</v>
      </c>
      <c r="G17" s="18">
        <v>17</v>
      </c>
      <c r="H17" s="18">
        <v>11</v>
      </c>
      <c r="I17" s="18">
        <v>9</v>
      </c>
      <c r="J17" s="18">
        <v>11</v>
      </c>
      <c r="K17" s="13">
        <v>10</v>
      </c>
      <c r="L17" s="47">
        <v>11</v>
      </c>
      <c r="M17" s="47">
        <v>12</v>
      </c>
      <c r="N17" s="13">
        <v>14</v>
      </c>
      <c r="O17" s="47">
        <v>15</v>
      </c>
      <c r="P17" s="47">
        <v>10</v>
      </c>
      <c r="Q17" s="47">
        <v>10</v>
      </c>
      <c r="R17" s="47">
        <v>13</v>
      </c>
      <c r="S17" s="50">
        <v>9</v>
      </c>
      <c r="T17" s="50">
        <v>21</v>
      </c>
      <c r="U17" s="56">
        <v>18</v>
      </c>
      <c r="V17" s="65">
        <v>14</v>
      </c>
      <c r="W17" s="60">
        <v>21</v>
      </c>
      <c r="X17" s="70">
        <f>SUM(C17:W17)</f>
        <v>298</v>
      </c>
      <c r="Y17" s="23">
        <f>AVERAGEA(C17:W17)</f>
        <v>14.19047619047619</v>
      </c>
      <c r="Z17" s="4"/>
      <c r="AA17" s="4"/>
      <c r="AB17" s="4"/>
      <c r="AC17" s="4"/>
      <c r="AD17" s="4"/>
    </row>
    <row r="18" spans="1:30" ht="15.75" x14ac:dyDescent="0.25">
      <c r="A18" s="9" t="s">
        <v>8</v>
      </c>
      <c r="B18" s="11"/>
      <c r="C18" s="13">
        <v>18</v>
      </c>
      <c r="D18" s="13">
        <v>25</v>
      </c>
      <c r="E18" s="13">
        <v>17</v>
      </c>
      <c r="F18" s="13">
        <v>11</v>
      </c>
      <c r="G18" s="18">
        <v>7</v>
      </c>
      <c r="H18" s="18">
        <v>10</v>
      </c>
      <c r="I18" s="18">
        <v>14</v>
      </c>
      <c r="J18" s="18">
        <v>8</v>
      </c>
      <c r="K18" s="13">
        <v>10</v>
      </c>
      <c r="L18" s="47">
        <v>7</v>
      </c>
      <c r="M18" s="47">
        <v>9</v>
      </c>
      <c r="N18" s="13">
        <v>9</v>
      </c>
      <c r="O18" s="47">
        <v>21</v>
      </c>
      <c r="P18" s="47">
        <v>17</v>
      </c>
      <c r="Q18" s="47">
        <v>24</v>
      </c>
      <c r="R18" s="47">
        <v>18</v>
      </c>
      <c r="S18" s="50">
        <v>15</v>
      </c>
      <c r="T18" s="50">
        <v>18</v>
      </c>
      <c r="U18" s="56">
        <v>12</v>
      </c>
      <c r="V18" s="65">
        <v>43</v>
      </c>
      <c r="W18" s="60">
        <v>19</v>
      </c>
      <c r="X18" s="70">
        <f>SUM(C18:W18)</f>
        <v>332</v>
      </c>
      <c r="Y18" s="23">
        <f>AVERAGEA(C18:W18)</f>
        <v>15.80952380952381</v>
      </c>
      <c r="Z18" s="4"/>
      <c r="AA18" s="4"/>
      <c r="AB18" s="4"/>
      <c r="AC18" s="4"/>
      <c r="AD18" s="4"/>
    </row>
    <row r="19" spans="1:30" ht="8.1" customHeight="1" x14ac:dyDescent="0.25">
      <c r="A19" s="9"/>
      <c r="B19" s="11"/>
      <c r="C19" s="13"/>
      <c r="D19" s="13"/>
      <c r="E19" s="13"/>
      <c r="F19" s="13"/>
      <c r="G19" s="18"/>
      <c r="H19" s="18"/>
      <c r="I19" s="18"/>
      <c r="J19" s="18"/>
      <c r="K19" s="13"/>
      <c r="L19" s="12"/>
      <c r="M19" s="12"/>
      <c r="N19" s="13"/>
      <c r="O19" s="12"/>
      <c r="P19" s="12"/>
      <c r="Q19" s="12"/>
      <c r="R19" s="12"/>
      <c r="S19" s="12"/>
      <c r="T19" s="12"/>
      <c r="U19" s="53"/>
      <c r="V19" s="66"/>
      <c r="W19" s="10"/>
      <c r="X19" s="70"/>
      <c r="Y19" s="23"/>
      <c r="Z19" s="4"/>
      <c r="AA19" s="4"/>
      <c r="AB19" s="4"/>
      <c r="AC19" s="4"/>
      <c r="AD19" s="4"/>
    </row>
    <row r="20" spans="1:30" ht="15.75" x14ac:dyDescent="0.25">
      <c r="A20" s="9" t="s">
        <v>9</v>
      </c>
      <c r="B20" s="11"/>
      <c r="C20" s="13">
        <v>10</v>
      </c>
      <c r="D20" s="13">
        <v>11</v>
      </c>
      <c r="E20" s="13">
        <v>11</v>
      </c>
      <c r="F20" s="13">
        <v>10</v>
      </c>
      <c r="G20" s="18">
        <v>9</v>
      </c>
      <c r="H20" s="18">
        <v>6</v>
      </c>
      <c r="I20" s="18">
        <v>3</v>
      </c>
      <c r="J20" s="18">
        <v>3</v>
      </c>
      <c r="K20" s="13">
        <v>1</v>
      </c>
      <c r="L20" s="47">
        <v>2</v>
      </c>
      <c r="M20" s="47">
        <v>3</v>
      </c>
      <c r="N20" s="13">
        <v>1</v>
      </c>
      <c r="O20" s="47">
        <v>11</v>
      </c>
      <c r="P20" s="47">
        <v>4</v>
      </c>
      <c r="Q20" s="47">
        <v>4</v>
      </c>
      <c r="R20" s="47">
        <v>3</v>
      </c>
      <c r="S20" s="50">
        <v>11</v>
      </c>
      <c r="T20" s="50">
        <v>7</v>
      </c>
      <c r="U20" s="56">
        <v>12</v>
      </c>
      <c r="V20" s="65">
        <v>8</v>
      </c>
      <c r="W20" s="60">
        <v>25</v>
      </c>
      <c r="X20" s="70">
        <f>SUM(C20:W20)</f>
        <v>155</v>
      </c>
      <c r="Y20" s="23">
        <f>AVERAGEA(C20:W20)</f>
        <v>7.3809523809523814</v>
      </c>
      <c r="Z20" s="4"/>
      <c r="AA20" s="4"/>
      <c r="AB20" s="4"/>
      <c r="AC20" s="4"/>
      <c r="AD20" s="4"/>
    </row>
    <row r="21" spans="1:30" ht="15.75" x14ac:dyDescent="0.25">
      <c r="A21" s="9" t="s">
        <v>10</v>
      </c>
      <c r="B21" s="11"/>
      <c r="C21" s="13">
        <v>786</v>
      </c>
      <c r="D21" s="13">
        <v>201</v>
      </c>
      <c r="E21" s="13">
        <v>209</v>
      </c>
      <c r="F21" s="13">
        <v>146</v>
      </c>
      <c r="G21" s="18">
        <v>37</v>
      </c>
      <c r="H21" s="18">
        <v>141</v>
      </c>
      <c r="I21" s="18">
        <v>110</v>
      </c>
      <c r="J21" s="18">
        <v>155</v>
      </c>
      <c r="K21" s="13">
        <v>80</v>
      </c>
      <c r="L21" s="47">
        <v>45</v>
      </c>
      <c r="M21" s="47">
        <v>34</v>
      </c>
      <c r="N21" s="13">
        <v>61</v>
      </c>
      <c r="O21" s="47">
        <v>201</v>
      </c>
      <c r="P21" s="47">
        <v>304</v>
      </c>
      <c r="Q21" s="47">
        <v>40</v>
      </c>
      <c r="R21" s="47">
        <v>66</v>
      </c>
      <c r="S21" s="50">
        <v>40</v>
      </c>
      <c r="T21" s="50">
        <v>79</v>
      </c>
      <c r="U21" s="56">
        <v>71</v>
      </c>
      <c r="V21" s="65">
        <v>62</v>
      </c>
      <c r="W21" s="60">
        <v>42</v>
      </c>
      <c r="X21" s="70">
        <f>SUM(C21:W21)</f>
        <v>2910</v>
      </c>
      <c r="Y21" s="23">
        <f>AVERAGEA(C21:W21)</f>
        <v>138.57142857142858</v>
      </c>
      <c r="Z21" s="4"/>
      <c r="AA21" s="4"/>
      <c r="AB21" s="4"/>
      <c r="AC21" s="4"/>
      <c r="AD21" s="4"/>
    </row>
    <row r="22" spans="1:30" ht="15.75" x14ac:dyDescent="0.25">
      <c r="A22" s="9" t="s">
        <v>11</v>
      </c>
      <c r="B22" s="11"/>
      <c r="C22" s="13">
        <v>11</v>
      </c>
      <c r="D22" s="13">
        <v>71</v>
      </c>
      <c r="E22" s="13">
        <v>63</v>
      </c>
      <c r="F22" s="13">
        <v>35</v>
      </c>
      <c r="G22" s="18">
        <v>39</v>
      </c>
      <c r="H22" s="18">
        <v>47</v>
      </c>
      <c r="I22" s="18">
        <v>37</v>
      </c>
      <c r="J22" s="18">
        <v>27</v>
      </c>
      <c r="K22" s="13">
        <v>45</v>
      </c>
      <c r="L22" s="47">
        <v>50</v>
      </c>
      <c r="M22" s="47">
        <v>82</v>
      </c>
      <c r="N22" s="13">
        <v>81</v>
      </c>
      <c r="O22" s="47">
        <v>63</v>
      </c>
      <c r="P22" s="47">
        <v>85</v>
      </c>
      <c r="Q22" s="47">
        <v>90</v>
      </c>
      <c r="R22" s="47">
        <v>86</v>
      </c>
      <c r="S22" s="50">
        <v>109</v>
      </c>
      <c r="T22" s="50">
        <v>143</v>
      </c>
      <c r="U22" s="56">
        <v>129</v>
      </c>
      <c r="V22" s="65">
        <v>178</v>
      </c>
      <c r="W22" s="60">
        <v>156</v>
      </c>
      <c r="X22" s="70">
        <f>SUM(C22:W22)</f>
        <v>1627</v>
      </c>
      <c r="Y22" s="23">
        <f>AVERAGEA(C22:W22)</f>
        <v>77.476190476190482</v>
      </c>
      <c r="Z22" s="4"/>
      <c r="AA22" s="4"/>
      <c r="AB22" s="4"/>
      <c r="AC22" s="4"/>
      <c r="AD22" s="4"/>
    </row>
    <row r="23" spans="1:30" ht="8.1" customHeight="1" x14ac:dyDescent="0.25">
      <c r="A23" s="9"/>
      <c r="B23" s="11"/>
      <c r="C23" s="13"/>
      <c r="D23" s="13"/>
      <c r="E23" s="13"/>
      <c r="F23" s="13"/>
      <c r="G23" s="18"/>
      <c r="H23" s="18"/>
      <c r="I23" s="18"/>
      <c r="J23" s="18"/>
      <c r="K23" s="13"/>
      <c r="L23" s="12"/>
      <c r="M23" s="12"/>
      <c r="N23" s="13"/>
      <c r="O23" s="12"/>
      <c r="P23" s="12"/>
      <c r="Q23" s="12"/>
      <c r="R23" s="12"/>
      <c r="S23" s="12"/>
      <c r="T23" s="12"/>
      <c r="U23" s="53"/>
      <c r="V23" s="66"/>
      <c r="W23" s="10"/>
      <c r="X23" s="70"/>
      <c r="Y23" s="23"/>
      <c r="Z23" s="4"/>
      <c r="AA23" s="4"/>
      <c r="AB23" s="4"/>
      <c r="AC23" s="4"/>
      <c r="AD23" s="4"/>
    </row>
    <row r="24" spans="1:30" ht="15.75" x14ac:dyDescent="0.25">
      <c r="A24" s="9" t="s">
        <v>12</v>
      </c>
      <c r="B24" s="11"/>
      <c r="C24" s="13">
        <v>2</v>
      </c>
      <c r="D24" s="13">
        <v>3</v>
      </c>
      <c r="E24" s="13">
        <v>1</v>
      </c>
      <c r="F24" s="13">
        <v>16</v>
      </c>
      <c r="G24" s="18">
        <v>2</v>
      </c>
      <c r="H24" s="18">
        <v>0</v>
      </c>
      <c r="I24" s="18">
        <v>0</v>
      </c>
      <c r="J24" s="18">
        <v>2</v>
      </c>
      <c r="K24" s="13">
        <v>0</v>
      </c>
      <c r="L24" s="47">
        <v>7</v>
      </c>
      <c r="M24" s="47">
        <v>0</v>
      </c>
      <c r="N24" s="13">
        <v>12</v>
      </c>
      <c r="O24" s="47">
        <v>0</v>
      </c>
      <c r="P24" s="47">
        <v>5</v>
      </c>
      <c r="Q24" s="47">
        <v>0</v>
      </c>
      <c r="R24" s="47">
        <v>0</v>
      </c>
      <c r="S24" s="50">
        <v>0</v>
      </c>
      <c r="T24" s="50">
        <v>0</v>
      </c>
      <c r="U24" s="56">
        <v>0</v>
      </c>
      <c r="V24" s="65">
        <v>0</v>
      </c>
      <c r="W24" s="60">
        <v>0</v>
      </c>
      <c r="X24" s="70">
        <f>SUM(C24:W24)</f>
        <v>50</v>
      </c>
      <c r="Y24" s="23">
        <f>AVERAGEA(C24:W24)</f>
        <v>2.3809523809523809</v>
      </c>
      <c r="Z24" s="4"/>
      <c r="AA24" s="4"/>
      <c r="AB24" s="4"/>
      <c r="AC24" s="4"/>
      <c r="AD24" s="4"/>
    </row>
    <row r="25" spans="1:30" ht="15.75" x14ac:dyDescent="0.25">
      <c r="A25" s="9" t="s">
        <v>13</v>
      </c>
      <c r="B25" s="11"/>
      <c r="C25" s="13">
        <v>371</v>
      </c>
      <c r="D25" s="13">
        <v>957</v>
      </c>
      <c r="E25" s="13">
        <v>364</v>
      </c>
      <c r="F25" s="13">
        <v>185</v>
      </c>
      <c r="G25" s="18">
        <v>426</v>
      </c>
      <c r="H25" s="18">
        <v>100</v>
      </c>
      <c r="I25" s="18">
        <v>45</v>
      </c>
      <c r="J25" s="18">
        <v>83</v>
      </c>
      <c r="K25" s="13">
        <v>8</v>
      </c>
      <c r="L25" s="47">
        <v>170</v>
      </c>
      <c r="M25" s="47">
        <v>424</v>
      </c>
      <c r="N25" s="13">
        <v>469</v>
      </c>
      <c r="O25" s="47">
        <v>761</v>
      </c>
      <c r="P25" s="47">
        <v>660</v>
      </c>
      <c r="Q25" s="47">
        <v>1290</v>
      </c>
      <c r="R25" s="47">
        <v>406</v>
      </c>
      <c r="S25" s="50">
        <v>554</v>
      </c>
      <c r="T25" s="50">
        <v>1103</v>
      </c>
      <c r="U25" s="56">
        <v>1047</v>
      </c>
      <c r="V25" s="65">
        <v>1538</v>
      </c>
      <c r="W25" s="60">
        <v>1666</v>
      </c>
      <c r="X25" s="70">
        <f>SUM(C25:W25)</f>
        <v>12627</v>
      </c>
      <c r="Y25" s="23">
        <f>AVERAGEA(C25:W25)</f>
        <v>601.28571428571433</v>
      </c>
      <c r="Z25" s="4"/>
      <c r="AA25" s="4"/>
      <c r="AB25" s="4"/>
      <c r="AC25" s="4"/>
      <c r="AD25" s="4"/>
    </row>
    <row r="26" spans="1:30" ht="15.75" x14ac:dyDescent="0.25">
      <c r="A26" s="9" t="s">
        <v>14</v>
      </c>
      <c r="B26" s="11"/>
      <c r="C26" s="13">
        <v>29</v>
      </c>
      <c r="D26" s="13">
        <v>23</v>
      </c>
      <c r="E26" s="13">
        <v>20</v>
      </c>
      <c r="F26" s="13">
        <v>14</v>
      </c>
      <c r="G26" s="18">
        <v>10</v>
      </c>
      <c r="H26" s="18">
        <v>17</v>
      </c>
      <c r="I26" s="18">
        <v>21</v>
      </c>
      <c r="J26" s="18">
        <v>23</v>
      </c>
      <c r="K26" s="13">
        <v>18</v>
      </c>
      <c r="L26" s="47">
        <v>20</v>
      </c>
      <c r="M26" s="47">
        <v>70</v>
      </c>
      <c r="N26" s="13">
        <v>100</v>
      </c>
      <c r="O26" s="47">
        <v>53</v>
      </c>
      <c r="P26" s="47">
        <v>42</v>
      </c>
      <c r="Q26" s="47">
        <v>36</v>
      </c>
      <c r="R26" s="47">
        <v>35</v>
      </c>
      <c r="S26" s="50">
        <v>29</v>
      </c>
      <c r="T26" s="50">
        <v>23</v>
      </c>
      <c r="U26" s="56">
        <v>36</v>
      </c>
      <c r="V26" s="65">
        <v>37</v>
      </c>
      <c r="W26" s="60">
        <v>27</v>
      </c>
      <c r="X26" s="70">
        <f>SUM(C26:W26)</f>
        <v>683</v>
      </c>
      <c r="Y26" s="23">
        <f>AVERAGEA(C26:W26)</f>
        <v>32.523809523809526</v>
      </c>
      <c r="Z26" s="4"/>
      <c r="AA26" s="4"/>
      <c r="AB26" s="4"/>
      <c r="AC26" s="4"/>
      <c r="AD26" s="4"/>
    </row>
    <row r="27" spans="1:30" ht="8.1" customHeight="1" x14ac:dyDescent="0.25">
      <c r="A27" s="9"/>
      <c r="B27" s="11"/>
      <c r="C27" s="13"/>
      <c r="D27" s="13"/>
      <c r="E27" s="13"/>
      <c r="F27" s="13"/>
      <c r="G27" s="18"/>
      <c r="H27" s="18"/>
      <c r="I27" s="18"/>
      <c r="J27" s="18"/>
      <c r="K27" s="13"/>
      <c r="L27" s="12"/>
      <c r="M27" s="12"/>
      <c r="N27" s="13"/>
      <c r="O27" s="12"/>
      <c r="P27" s="12"/>
      <c r="Q27" s="12"/>
      <c r="R27" s="12"/>
      <c r="S27" s="12"/>
      <c r="T27" s="12"/>
      <c r="U27" s="53"/>
      <c r="V27" s="66"/>
      <c r="W27" s="10"/>
      <c r="X27" s="70"/>
      <c r="Y27" s="23"/>
      <c r="Z27" s="4"/>
      <c r="AA27" s="4"/>
      <c r="AB27" s="4"/>
      <c r="AC27" s="4"/>
      <c r="AD27" s="4"/>
    </row>
    <row r="28" spans="1:30" ht="15.75" x14ac:dyDescent="0.25">
      <c r="A28" s="9" t="s">
        <v>32</v>
      </c>
      <c r="B28" s="11"/>
      <c r="C28" s="13">
        <v>379</v>
      </c>
      <c r="D28" s="13">
        <v>315</v>
      </c>
      <c r="E28" s="13">
        <v>259</v>
      </c>
      <c r="F28" s="13">
        <v>143</v>
      </c>
      <c r="G28" s="18">
        <v>106</v>
      </c>
      <c r="H28" s="18">
        <v>53</v>
      </c>
      <c r="I28" s="18">
        <v>55</v>
      </c>
      <c r="J28" s="18">
        <v>72</v>
      </c>
      <c r="K28" s="13">
        <v>76</v>
      </c>
      <c r="L28" s="47">
        <v>57</v>
      </c>
      <c r="M28" s="47">
        <v>103</v>
      </c>
      <c r="N28" s="13">
        <v>149</v>
      </c>
      <c r="O28" s="47">
        <v>120</v>
      </c>
      <c r="P28" s="47">
        <v>70</v>
      </c>
      <c r="Q28" s="47">
        <v>129</v>
      </c>
      <c r="R28" s="47">
        <v>40</v>
      </c>
      <c r="S28" s="50">
        <v>34</v>
      </c>
      <c r="T28" s="50">
        <v>25</v>
      </c>
      <c r="U28" s="56">
        <v>57</v>
      </c>
      <c r="V28" s="65">
        <v>80</v>
      </c>
      <c r="W28" s="60">
        <v>33</v>
      </c>
      <c r="X28" s="70">
        <f>SUM(C28:W28)</f>
        <v>2355</v>
      </c>
      <c r="Y28" s="23">
        <f>AVERAGEA(C28:W28)</f>
        <v>112.14285714285714</v>
      </c>
      <c r="Z28" s="4"/>
      <c r="AA28" s="4"/>
      <c r="AB28" s="4"/>
      <c r="AC28" s="4"/>
      <c r="AD28" s="4"/>
    </row>
    <row r="29" spans="1:30" ht="15.75" x14ac:dyDescent="0.25">
      <c r="A29" s="9" t="s">
        <v>15</v>
      </c>
      <c r="B29" s="11"/>
      <c r="C29" s="13">
        <v>104</v>
      </c>
      <c r="D29" s="13">
        <v>93</v>
      </c>
      <c r="E29" s="13">
        <v>133</v>
      </c>
      <c r="F29" s="13">
        <v>112</v>
      </c>
      <c r="G29" s="18">
        <v>68</v>
      </c>
      <c r="H29" s="18">
        <v>60</v>
      </c>
      <c r="I29" s="18">
        <v>45</v>
      </c>
      <c r="J29" s="18">
        <v>71</v>
      </c>
      <c r="K29" s="13">
        <v>74</v>
      </c>
      <c r="L29" s="47">
        <v>66</v>
      </c>
      <c r="M29" s="47">
        <v>151</v>
      </c>
      <c r="N29" s="13">
        <v>158</v>
      </c>
      <c r="O29" s="47">
        <v>116</v>
      </c>
      <c r="P29" s="47">
        <v>97</v>
      </c>
      <c r="Q29" s="47">
        <v>120</v>
      </c>
      <c r="R29" s="47">
        <v>125</v>
      </c>
      <c r="S29" s="50">
        <v>113</v>
      </c>
      <c r="T29" s="50">
        <v>116</v>
      </c>
      <c r="U29" s="56">
        <v>191</v>
      </c>
      <c r="V29" s="65">
        <v>115</v>
      </c>
      <c r="W29" s="60">
        <v>122</v>
      </c>
      <c r="X29" s="70">
        <f>SUM(C29:W29)</f>
        <v>2250</v>
      </c>
      <c r="Y29" s="23">
        <f>AVERAGEA(C29:W29)</f>
        <v>107.14285714285714</v>
      </c>
      <c r="Z29" s="4"/>
      <c r="AA29" s="4"/>
      <c r="AB29" s="4"/>
      <c r="AC29" s="4"/>
      <c r="AD29" s="4"/>
    </row>
    <row r="30" spans="1:30" ht="15.75" x14ac:dyDescent="0.25">
      <c r="A30" s="9" t="s">
        <v>16</v>
      </c>
      <c r="B30" s="11"/>
      <c r="C30" s="13">
        <v>109</v>
      </c>
      <c r="D30" s="13">
        <v>17</v>
      </c>
      <c r="E30" s="13">
        <v>24</v>
      </c>
      <c r="F30" s="13">
        <v>1</v>
      </c>
      <c r="G30" s="18">
        <v>2</v>
      </c>
      <c r="H30" s="18">
        <v>4</v>
      </c>
      <c r="I30" s="18">
        <v>1</v>
      </c>
      <c r="J30" s="18">
        <v>3</v>
      </c>
      <c r="K30" s="13">
        <v>1</v>
      </c>
      <c r="L30" s="47">
        <v>1</v>
      </c>
      <c r="M30" s="47">
        <v>2</v>
      </c>
      <c r="N30" s="13">
        <v>5</v>
      </c>
      <c r="O30" s="47">
        <v>5</v>
      </c>
      <c r="P30" s="47">
        <v>2</v>
      </c>
      <c r="Q30" s="47">
        <v>309</v>
      </c>
      <c r="R30" s="47">
        <v>258</v>
      </c>
      <c r="S30" s="50">
        <v>174</v>
      </c>
      <c r="T30" s="50">
        <v>99</v>
      </c>
      <c r="U30" s="56">
        <v>100</v>
      </c>
      <c r="V30" s="65">
        <v>59</v>
      </c>
      <c r="W30" s="60">
        <v>345</v>
      </c>
      <c r="X30" s="70">
        <f>SUM(C30:W30)</f>
        <v>1521</v>
      </c>
      <c r="Y30" s="23">
        <f>AVERAGEA(C30:W30)</f>
        <v>72.428571428571431</v>
      </c>
      <c r="Z30" s="4"/>
      <c r="AA30" s="4"/>
      <c r="AB30" s="4"/>
      <c r="AC30" s="4"/>
      <c r="AD30" s="4"/>
    </row>
    <row r="31" spans="1:30" ht="8.1" customHeight="1" x14ac:dyDescent="0.25">
      <c r="A31" s="9"/>
      <c r="B31" s="11"/>
      <c r="C31" s="13"/>
      <c r="D31" s="13"/>
      <c r="E31" s="13"/>
      <c r="F31" s="13"/>
      <c r="G31" s="18"/>
      <c r="H31" s="18"/>
      <c r="I31" s="18"/>
      <c r="J31" s="18"/>
      <c r="K31" s="13"/>
      <c r="L31" s="12"/>
      <c r="M31" s="12"/>
      <c r="N31" s="13"/>
      <c r="O31" s="12"/>
      <c r="P31" s="12"/>
      <c r="Q31" s="12"/>
      <c r="R31" s="12"/>
      <c r="S31" s="12"/>
      <c r="T31" s="12"/>
      <c r="U31" s="53"/>
      <c r="V31" s="66"/>
      <c r="W31" s="10"/>
      <c r="X31" s="70"/>
      <c r="Y31" s="23"/>
      <c r="Z31" s="4"/>
      <c r="AA31" s="4"/>
      <c r="AB31" s="4"/>
      <c r="AC31" s="4"/>
      <c r="AD31" s="4"/>
    </row>
    <row r="32" spans="1:30" ht="15.75" x14ac:dyDescent="0.25">
      <c r="A32" s="9" t="s">
        <v>17</v>
      </c>
      <c r="B32" s="11"/>
      <c r="C32" s="13">
        <v>10</v>
      </c>
      <c r="D32" s="13">
        <v>2</v>
      </c>
      <c r="E32" s="13">
        <v>4</v>
      </c>
      <c r="F32" s="13">
        <v>1</v>
      </c>
      <c r="G32" s="18">
        <v>2</v>
      </c>
      <c r="H32" s="18">
        <v>2</v>
      </c>
      <c r="I32" s="18">
        <v>2</v>
      </c>
      <c r="J32" s="18">
        <v>4</v>
      </c>
      <c r="K32" s="13">
        <v>5</v>
      </c>
      <c r="L32" s="47">
        <v>4</v>
      </c>
      <c r="M32" s="47">
        <v>5</v>
      </c>
      <c r="N32" s="13">
        <v>28</v>
      </c>
      <c r="O32" s="47">
        <v>20</v>
      </c>
      <c r="P32" s="47">
        <v>9</v>
      </c>
      <c r="Q32" s="47">
        <v>9</v>
      </c>
      <c r="R32" s="47">
        <v>18</v>
      </c>
      <c r="S32" s="50">
        <v>14</v>
      </c>
      <c r="T32" s="50">
        <v>32</v>
      </c>
      <c r="U32" s="56">
        <v>28</v>
      </c>
      <c r="V32" s="65">
        <v>52</v>
      </c>
      <c r="W32" s="60">
        <v>41</v>
      </c>
      <c r="X32" s="70">
        <f>SUM(C32:W32)</f>
        <v>292</v>
      </c>
      <c r="Y32" s="23">
        <f>AVERAGEA(C32:W32)</f>
        <v>13.904761904761905</v>
      </c>
      <c r="Z32" s="4"/>
      <c r="AA32" s="4"/>
      <c r="AB32" s="4"/>
      <c r="AC32" s="4"/>
      <c r="AD32" s="4"/>
    </row>
    <row r="33" spans="1:30" ht="15.75" x14ac:dyDescent="0.25">
      <c r="A33" s="9" t="s">
        <v>18</v>
      </c>
      <c r="B33" s="11"/>
      <c r="C33" s="13">
        <v>141</v>
      </c>
      <c r="D33" s="13">
        <v>178</v>
      </c>
      <c r="E33" s="13">
        <v>212</v>
      </c>
      <c r="F33" s="13">
        <v>201</v>
      </c>
      <c r="G33" s="18">
        <v>173</v>
      </c>
      <c r="H33" s="18">
        <v>68</v>
      </c>
      <c r="I33" s="18">
        <v>90</v>
      </c>
      <c r="J33" s="18">
        <v>42</v>
      </c>
      <c r="K33" s="13">
        <v>37</v>
      </c>
      <c r="L33" s="47">
        <v>64</v>
      </c>
      <c r="M33" s="47">
        <v>12</v>
      </c>
      <c r="N33" s="13">
        <v>10</v>
      </c>
      <c r="O33" s="47">
        <v>2</v>
      </c>
      <c r="P33" s="47">
        <v>4</v>
      </c>
      <c r="Q33" s="47">
        <v>4</v>
      </c>
      <c r="R33" s="47">
        <v>4</v>
      </c>
      <c r="S33" s="50">
        <v>9</v>
      </c>
      <c r="T33" s="50">
        <v>158</v>
      </c>
      <c r="U33" s="56">
        <v>115</v>
      </c>
      <c r="V33" s="65">
        <v>9</v>
      </c>
      <c r="W33" s="60">
        <v>29</v>
      </c>
      <c r="X33" s="70">
        <f>SUM(C33:W33)</f>
        <v>1562</v>
      </c>
      <c r="Y33" s="23">
        <f>AVERAGEA(C33:W33)</f>
        <v>74.38095238095238</v>
      </c>
      <c r="Z33" s="4"/>
      <c r="AA33" s="4"/>
      <c r="AB33" s="4"/>
      <c r="AC33" s="4"/>
      <c r="AD33" s="4"/>
    </row>
    <row r="34" spans="1:30" ht="15.75" x14ac:dyDescent="0.25">
      <c r="A34" s="9" t="s">
        <v>19</v>
      </c>
      <c r="B34" s="11"/>
      <c r="C34" s="13">
        <v>7</v>
      </c>
      <c r="D34" s="13">
        <v>2</v>
      </c>
      <c r="E34" s="13">
        <v>17</v>
      </c>
      <c r="F34" s="13">
        <v>3</v>
      </c>
      <c r="G34" s="18">
        <v>6</v>
      </c>
      <c r="H34" s="18">
        <v>4</v>
      </c>
      <c r="I34" s="18">
        <v>3</v>
      </c>
      <c r="J34" s="18">
        <v>5</v>
      </c>
      <c r="K34" s="13">
        <v>2</v>
      </c>
      <c r="L34" s="47">
        <v>3</v>
      </c>
      <c r="M34" s="47">
        <v>20</v>
      </c>
      <c r="N34" s="13">
        <v>19</v>
      </c>
      <c r="O34" s="47">
        <v>13</v>
      </c>
      <c r="P34" s="47">
        <v>7</v>
      </c>
      <c r="Q34" s="47">
        <v>3</v>
      </c>
      <c r="R34" s="47">
        <v>8</v>
      </c>
      <c r="S34" s="50">
        <v>2</v>
      </c>
      <c r="T34" s="50">
        <v>4</v>
      </c>
      <c r="U34" s="56">
        <v>7</v>
      </c>
      <c r="V34" s="65">
        <v>8</v>
      </c>
      <c r="W34" s="60">
        <v>6</v>
      </c>
      <c r="X34" s="70">
        <f>SUM(C34:W34)</f>
        <v>149</v>
      </c>
      <c r="Y34" s="23">
        <f>AVERAGEA(C34:W34)</f>
        <v>7.0952380952380949</v>
      </c>
      <c r="Z34" s="4"/>
      <c r="AA34" s="4"/>
      <c r="AB34" s="4"/>
      <c r="AC34" s="4"/>
      <c r="AD34" s="4"/>
    </row>
    <row r="35" spans="1:30" ht="8.1" customHeight="1" x14ac:dyDescent="0.25">
      <c r="A35" s="9"/>
      <c r="B35" s="11"/>
      <c r="C35" s="13"/>
      <c r="D35" s="13"/>
      <c r="E35" s="13"/>
      <c r="F35" s="13"/>
      <c r="G35" s="18"/>
      <c r="H35" s="18"/>
      <c r="I35" s="18"/>
      <c r="J35" s="18"/>
      <c r="K35" s="13"/>
      <c r="L35" s="12"/>
      <c r="M35" s="12"/>
      <c r="N35" s="13"/>
      <c r="O35" s="12"/>
      <c r="P35" s="12"/>
      <c r="Q35" s="12"/>
      <c r="R35" s="12"/>
      <c r="S35" s="12"/>
      <c r="T35" s="12"/>
      <c r="U35" s="53"/>
      <c r="V35" s="66"/>
      <c r="W35" s="10"/>
      <c r="X35" s="70"/>
      <c r="Y35" s="23"/>
      <c r="Z35" s="4"/>
      <c r="AA35" s="4"/>
      <c r="AB35" s="4"/>
      <c r="AC35" s="4"/>
      <c r="AD35" s="4"/>
    </row>
    <row r="36" spans="1:30" ht="15.75" x14ac:dyDescent="0.25">
      <c r="A36" s="9" t="s">
        <v>20</v>
      </c>
      <c r="B36" s="11"/>
      <c r="C36" s="13">
        <v>10</v>
      </c>
      <c r="D36" s="13">
        <v>7</v>
      </c>
      <c r="E36" s="13">
        <v>7</v>
      </c>
      <c r="F36" s="13">
        <v>16</v>
      </c>
      <c r="G36" s="18">
        <v>9</v>
      </c>
      <c r="H36" s="18">
        <v>4</v>
      </c>
      <c r="I36" s="18">
        <v>3</v>
      </c>
      <c r="J36" s="18">
        <v>2</v>
      </c>
      <c r="K36" s="13">
        <v>2</v>
      </c>
      <c r="L36" s="47">
        <v>3</v>
      </c>
      <c r="M36" s="47">
        <v>1</v>
      </c>
      <c r="N36" s="13">
        <v>1</v>
      </c>
      <c r="O36" s="47">
        <v>0</v>
      </c>
      <c r="P36" s="47">
        <v>4</v>
      </c>
      <c r="Q36" s="47">
        <v>5</v>
      </c>
      <c r="R36" s="47">
        <v>4</v>
      </c>
      <c r="S36" s="50">
        <v>4</v>
      </c>
      <c r="T36" s="50">
        <v>1</v>
      </c>
      <c r="U36" s="56">
        <v>2</v>
      </c>
      <c r="V36" s="65">
        <v>4</v>
      </c>
      <c r="W36" s="60">
        <v>1</v>
      </c>
      <c r="X36" s="70">
        <f>SUM(C36:W36)</f>
        <v>90</v>
      </c>
      <c r="Y36" s="23">
        <f>AVERAGEA(C36:W36)</f>
        <v>4.2857142857142856</v>
      </c>
      <c r="Z36" s="4"/>
      <c r="AA36" s="4"/>
      <c r="AB36" s="4"/>
      <c r="AC36" s="4"/>
      <c r="AD36" s="4"/>
    </row>
    <row r="37" spans="1:30" ht="15.75" x14ac:dyDescent="0.25">
      <c r="A37" s="9" t="s">
        <v>21</v>
      </c>
      <c r="B37" s="11"/>
      <c r="C37" s="13">
        <v>25</v>
      </c>
      <c r="D37" s="13">
        <v>20</v>
      </c>
      <c r="E37" s="13">
        <v>38</v>
      </c>
      <c r="F37" s="13">
        <v>30</v>
      </c>
      <c r="G37" s="18">
        <v>21</v>
      </c>
      <c r="H37" s="18">
        <v>15</v>
      </c>
      <c r="I37" s="18">
        <v>13</v>
      </c>
      <c r="J37" s="18">
        <v>15</v>
      </c>
      <c r="K37" s="13">
        <v>14</v>
      </c>
      <c r="L37" s="47">
        <v>16</v>
      </c>
      <c r="M37" s="47">
        <v>17</v>
      </c>
      <c r="N37" s="13">
        <v>16</v>
      </c>
      <c r="O37" s="47">
        <v>13</v>
      </c>
      <c r="P37" s="47">
        <v>7</v>
      </c>
      <c r="Q37" s="47">
        <v>1</v>
      </c>
      <c r="R37" s="47">
        <v>2</v>
      </c>
      <c r="S37" s="50">
        <v>7</v>
      </c>
      <c r="T37" s="50">
        <v>69</v>
      </c>
      <c r="U37" s="56">
        <v>194</v>
      </c>
      <c r="V37" s="65">
        <v>240</v>
      </c>
      <c r="W37" s="60">
        <v>276</v>
      </c>
      <c r="X37" s="70">
        <f>SUM(C37:W37)</f>
        <v>1049</v>
      </c>
      <c r="Y37" s="23">
        <f>AVERAGEA(C37:W37)</f>
        <v>49.952380952380949</v>
      </c>
      <c r="Z37" s="4"/>
      <c r="AA37" s="4"/>
      <c r="AB37" s="4"/>
      <c r="AC37" s="4"/>
      <c r="AD37" s="4"/>
    </row>
    <row r="38" spans="1:30" ht="15.75" x14ac:dyDescent="0.25">
      <c r="A38" s="9" t="s">
        <v>22</v>
      </c>
      <c r="B38" s="11"/>
      <c r="C38" s="13">
        <v>39</v>
      </c>
      <c r="D38" s="13">
        <v>64</v>
      </c>
      <c r="E38" s="13">
        <v>42</v>
      </c>
      <c r="F38" s="13">
        <v>54</v>
      </c>
      <c r="G38" s="18">
        <v>93</v>
      </c>
      <c r="H38" s="18">
        <v>68</v>
      </c>
      <c r="I38" s="18">
        <v>21</v>
      </c>
      <c r="J38" s="18">
        <v>20</v>
      </c>
      <c r="K38" s="13">
        <v>20</v>
      </c>
      <c r="L38" s="47">
        <v>30</v>
      </c>
      <c r="M38" s="47">
        <v>38</v>
      </c>
      <c r="N38" s="13">
        <v>124</v>
      </c>
      <c r="O38" s="47">
        <v>37</v>
      </c>
      <c r="P38" s="47">
        <v>40</v>
      </c>
      <c r="Q38" s="47">
        <v>34</v>
      </c>
      <c r="R38" s="47">
        <v>20</v>
      </c>
      <c r="S38" s="50">
        <v>17</v>
      </c>
      <c r="T38" s="50">
        <v>67</v>
      </c>
      <c r="U38" s="56">
        <v>51</v>
      </c>
      <c r="V38" s="65">
        <v>25</v>
      </c>
      <c r="W38" s="60">
        <v>34</v>
      </c>
      <c r="X38" s="70">
        <f>SUM(C38:W38)</f>
        <v>938</v>
      </c>
      <c r="Y38" s="23">
        <f>AVERAGEA(C38:W38)</f>
        <v>44.666666666666664</v>
      </c>
      <c r="Z38" s="4"/>
      <c r="AA38" s="4"/>
      <c r="AB38" s="4"/>
      <c r="AC38" s="4"/>
      <c r="AD38" s="4"/>
    </row>
    <row r="39" spans="1:30" ht="8.1" customHeight="1" x14ac:dyDescent="0.25">
      <c r="A39" s="9"/>
      <c r="B39" s="11"/>
      <c r="C39" s="13"/>
      <c r="D39" s="13"/>
      <c r="E39" s="13"/>
      <c r="F39" s="13"/>
      <c r="G39" s="18"/>
      <c r="H39" s="18"/>
      <c r="I39" s="18"/>
      <c r="J39" s="18"/>
      <c r="K39" s="13"/>
      <c r="L39" s="12"/>
      <c r="M39" s="12"/>
      <c r="N39" s="13"/>
      <c r="O39" s="12"/>
      <c r="P39" s="12"/>
      <c r="Q39" s="12"/>
      <c r="R39" s="12"/>
      <c r="S39" s="12"/>
      <c r="T39" s="12"/>
      <c r="U39" s="53"/>
      <c r="V39" s="66"/>
      <c r="W39" s="10"/>
      <c r="X39" s="70"/>
      <c r="Y39" s="23"/>
      <c r="Z39" s="4"/>
      <c r="AA39" s="4"/>
      <c r="AB39" s="4"/>
      <c r="AC39" s="4"/>
      <c r="AD39" s="4"/>
    </row>
    <row r="40" spans="1:30" ht="15.75" x14ac:dyDescent="0.25">
      <c r="A40" s="9" t="s">
        <v>34</v>
      </c>
      <c r="B40" s="11"/>
      <c r="C40" s="13">
        <v>11</v>
      </c>
      <c r="D40" s="13">
        <v>14</v>
      </c>
      <c r="E40" s="13">
        <v>17</v>
      </c>
      <c r="F40" s="13">
        <v>19</v>
      </c>
      <c r="G40" s="18">
        <v>13</v>
      </c>
      <c r="H40" s="18">
        <v>8</v>
      </c>
      <c r="I40" s="18">
        <v>13</v>
      </c>
      <c r="J40" s="18">
        <v>22</v>
      </c>
      <c r="K40" s="13">
        <v>6</v>
      </c>
      <c r="L40" s="47">
        <v>6</v>
      </c>
      <c r="M40" s="47">
        <v>65</v>
      </c>
      <c r="N40" s="13">
        <v>61</v>
      </c>
      <c r="O40" s="47">
        <v>21</v>
      </c>
      <c r="P40" s="47">
        <v>18</v>
      </c>
      <c r="Q40" s="47">
        <v>16</v>
      </c>
      <c r="R40" s="47">
        <v>17</v>
      </c>
      <c r="S40" s="50">
        <v>42</v>
      </c>
      <c r="T40" s="50">
        <v>180</v>
      </c>
      <c r="U40" s="56">
        <v>109</v>
      </c>
      <c r="V40" s="65">
        <v>73</v>
      </c>
      <c r="W40" s="60">
        <v>54</v>
      </c>
      <c r="X40" s="70">
        <f>SUM(C40:W40)</f>
        <v>785</v>
      </c>
      <c r="Y40" s="23">
        <f>AVERAGEA(C40:W40)</f>
        <v>37.38095238095238</v>
      </c>
      <c r="Z40" s="4"/>
      <c r="AA40" s="4"/>
      <c r="AB40" s="4"/>
      <c r="AC40" s="4"/>
      <c r="AD40" s="4"/>
    </row>
    <row r="41" spans="1:30" ht="15.75" x14ac:dyDescent="0.25">
      <c r="A41" s="9" t="s">
        <v>23</v>
      </c>
      <c r="B41" s="11"/>
      <c r="C41" s="13">
        <v>13</v>
      </c>
      <c r="D41" s="13">
        <v>41</v>
      </c>
      <c r="E41" s="13">
        <v>32</v>
      </c>
      <c r="F41" s="13">
        <v>79</v>
      </c>
      <c r="G41" s="18">
        <v>27</v>
      </c>
      <c r="H41" s="18">
        <v>8</v>
      </c>
      <c r="I41" s="18">
        <v>5</v>
      </c>
      <c r="J41" s="18">
        <v>4</v>
      </c>
      <c r="K41" s="13">
        <v>0</v>
      </c>
      <c r="L41" s="47">
        <v>2</v>
      </c>
      <c r="M41" s="47">
        <v>13</v>
      </c>
      <c r="N41" s="13">
        <v>11</v>
      </c>
      <c r="O41" s="47">
        <v>5</v>
      </c>
      <c r="P41" s="47">
        <v>5</v>
      </c>
      <c r="Q41" s="47">
        <v>94</v>
      </c>
      <c r="R41" s="47">
        <v>14</v>
      </c>
      <c r="S41" s="50">
        <v>46</v>
      </c>
      <c r="T41" s="50">
        <v>49</v>
      </c>
      <c r="U41" s="56">
        <v>38</v>
      </c>
      <c r="V41" s="65">
        <v>45</v>
      </c>
      <c r="W41" s="60">
        <v>49</v>
      </c>
      <c r="X41" s="70">
        <f>SUM(C41:W41)</f>
        <v>580</v>
      </c>
      <c r="Y41" s="23">
        <f>AVERAGEA(C41:W41)</f>
        <v>27.61904761904762</v>
      </c>
      <c r="Z41" s="4"/>
      <c r="AA41" s="4"/>
      <c r="AB41" s="4"/>
      <c r="AC41" s="4"/>
      <c r="AD41" s="4"/>
    </row>
    <row r="42" spans="1:30" ht="15.75" x14ac:dyDescent="0.25">
      <c r="A42" s="9" t="s">
        <v>24</v>
      </c>
      <c r="B42" s="11"/>
      <c r="C42" s="13">
        <v>10</v>
      </c>
      <c r="D42" s="13">
        <v>16</v>
      </c>
      <c r="E42" s="13">
        <v>14</v>
      </c>
      <c r="F42" s="13">
        <v>13</v>
      </c>
      <c r="G42" s="18">
        <v>16</v>
      </c>
      <c r="H42" s="18">
        <v>14</v>
      </c>
      <c r="I42" s="18">
        <v>8</v>
      </c>
      <c r="J42" s="18">
        <v>15</v>
      </c>
      <c r="K42" s="13">
        <v>8</v>
      </c>
      <c r="L42" s="47">
        <v>6</v>
      </c>
      <c r="M42" s="47">
        <v>8</v>
      </c>
      <c r="N42" s="13">
        <v>16</v>
      </c>
      <c r="O42" s="47">
        <v>13</v>
      </c>
      <c r="P42" s="47">
        <v>9</v>
      </c>
      <c r="Q42" s="47">
        <v>15</v>
      </c>
      <c r="R42" s="47">
        <v>25</v>
      </c>
      <c r="S42" s="50">
        <v>9</v>
      </c>
      <c r="T42" s="50">
        <v>5</v>
      </c>
      <c r="U42" s="56">
        <v>30</v>
      </c>
      <c r="V42" s="65">
        <v>14</v>
      </c>
      <c r="W42" s="60">
        <v>19</v>
      </c>
      <c r="X42" s="70">
        <f>SUM(C42:W42)</f>
        <v>283</v>
      </c>
      <c r="Y42" s="23">
        <f>AVERAGEA(C42:W42)</f>
        <v>13.476190476190476</v>
      </c>
      <c r="Z42" s="4"/>
      <c r="AA42" s="4"/>
      <c r="AB42" s="4"/>
      <c r="AC42" s="4"/>
      <c r="AD42" s="4"/>
    </row>
    <row r="43" spans="1:30" ht="8.1" customHeight="1" x14ac:dyDescent="0.25">
      <c r="A43" s="9"/>
      <c r="B43" s="11"/>
      <c r="C43" s="13"/>
      <c r="D43" s="13"/>
      <c r="E43" s="13"/>
      <c r="F43" s="13"/>
      <c r="G43" s="18"/>
      <c r="H43" s="18"/>
      <c r="I43" s="18"/>
      <c r="J43" s="18"/>
      <c r="K43" s="13"/>
      <c r="L43" s="13"/>
      <c r="M43" s="13"/>
      <c r="N43" s="13"/>
      <c r="O43" s="13"/>
      <c r="P43" s="13"/>
      <c r="Q43" s="13"/>
      <c r="R43" s="13"/>
      <c r="S43" s="12"/>
      <c r="T43" s="12"/>
      <c r="U43" s="53"/>
      <c r="V43" s="66"/>
      <c r="W43" s="10"/>
      <c r="X43" s="70"/>
      <c r="Y43" s="23"/>
      <c r="Z43" s="4"/>
      <c r="AA43" s="4"/>
      <c r="AB43" s="4"/>
      <c r="AC43" s="4"/>
      <c r="AD43" s="4"/>
    </row>
    <row r="44" spans="1:30" ht="15.75" x14ac:dyDescent="0.25">
      <c r="A44" s="9" t="s">
        <v>25</v>
      </c>
      <c r="B44" s="11"/>
      <c r="C44" s="13">
        <v>11</v>
      </c>
      <c r="D44" s="13">
        <v>12</v>
      </c>
      <c r="E44" s="13">
        <v>24</v>
      </c>
      <c r="F44" s="13">
        <v>26</v>
      </c>
      <c r="G44" s="18">
        <v>20</v>
      </c>
      <c r="H44" s="18">
        <v>16</v>
      </c>
      <c r="I44" s="18">
        <v>7</v>
      </c>
      <c r="J44" s="18">
        <v>10</v>
      </c>
      <c r="K44" s="13">
        <v>12</v>
      </c>
      <c r="L44" s="47">
        <v>11</v>
      </c>
      <c r="M44" s="47">
        <v>25</v>
      </c>
      <c r="N44" s="13">
        <v>59</v>
      </c>
      <c r="O44" s="47">
        <v>32</v>
      </c>
      <c r="P44" s="47">
        <v>24</v>
      </c>
      <c r="Q44" s="47">
        <v>23</v>
      </c>
      <c r="R44" s="47">
        <v>18</v>
      </c>
      <c r="S44" s="50">
        <v>17</v>
      </c>
      <c r="T44" s="50">
        <v>23</v>
      </c>
      <c r="U44" s="56">
        <v>23</v>
      </c>
      <c r="V44" s="65">
        <v>11</v>
      </c>
      <c r="W44" s="60">
        <v>19</v>
      </c>
      <c r="X44" s="70">
        <f>SUM(C44:W44)</f>
        <v>423</v>
      </c>
      <c r="Y44" s="23">
        <f>AVERAGEA(C44:W44)</f>
        <v>20.142857142857142</v>
      </c>
      <c r="Z44" s="4"/>
      <c r="AA44" s="4"/>
      <c r="AB44" s="4"/>
      <c r="AC44" s="4"/>
      <c r="AD44" s="4"/>
    </row>
    <row r="45" spans="1:30" ht="15.75" x14ac:dyDescent="0.25">
      <c r="A45" s="9" t="s">
        <v>33</v>
      </c>
      <c r="B45" s="11"/>
      <c r="C45" s="13">
        <v>5</v>
      </c>
      <c r="D45" s="13">
        <v>6</v>
      </c>
      <c r="E45" s="13">
        <v>9</v>
      </c>
      <c r="F45" s="13">
        <v>5</v>
      </c>
      <c r="G45" s="18">
        <v>2</v>
      </c>
      <c r="H45" s="18">
        <v>0</v>
      </c>
      <c r="I45" s="18">
        <v>0</v>
      </c>
      <c r="J45" s="18">
        <v>1</v>
      </c>
      <c r="K45" s="13">
        <v>1</v>
      </c>
      <c r="L45" s="47">
        <v>0</v>
      </c>
      <c r="M45" s="47">
        <v>9</v>
      </c>
      <c r="N45" s="13">
        <v>9</v>
      </c>
      <c r="O45" s="47">
        <v>0</v>
      </c>
      <c r="P45" s="47">
        <v>0</v>
      </c>
      <c r="Q45" s="47">
        <v>0</v>
      </c>
      <c r="R45" s="47">
        <v>0</v>
      </c>
      <c r="S45" s="50">
        <v>0</v>
      </c>
      <c r="T45" s="50">
        <v>0</v>
      </c>
      <c r="U45" s="56">
        <v>1</v>
      </c>
      <c r="V45" s="65">
        <v>240</v>
      </c>
      <c r="W45" s="60">
        <v>360</v>
      </c>
      <c r="X45" s="70">
        <f>SUM(C45:W45)</f>
        <v>648</v>
      </c>
      <c r="Y45" s="23">
        <f>AVERAGEA(C45:W45)</f>
        <v>30.857142857142858</v>
      </c>
      <c r="Z45" s="4"/>
      <c r="AA45" s="4"/>
      <c r="AB45" s="4"/>
      <c r="AC45" s="4"/>
      <c r="AD45" s="4"/>
    </row>
    <row r="46" spans="1:30" ht="15.75" x14ac:dyDescent="0.25">
      <c r="A46" s="9" t="s">
        <v>37</v>
      </c>
      <c r="B46" s="11"/>
      <c r="C46" s="13">
        <v>315</v>
      </c>
      <c r="D46" s="13">
        <v>318</v>
      </c>
      <c r="E46" s="13">
        <v>315</v>
      </c>
      <c r="F46" s="13">
        <v>115</v>
      </c>
      <c r="G46" s="18">
        <v>141</v>
      </c>
      <c r="H46" s="18">
        <v>192</v>
      </c>
      <c r="I46" s="18">
        <v>53</v>
      </c>
      <c r="J46" s="18">
        <v>58</v>
      </c>
      <c r="K46" s="13">
        <v>168</v>
      </c>
      <c r="L46" s="47">
        <v>130</v>
      </c>
      <c r="M46" s="47">
        <v>238</v>
      </c>
      <c r="N46" s="13">
        <v>284</v>
      </c>
      <c r="O46" s="47">
        <v>139</v>
      </c>
      <c r="P46" s="47">
        <v>128</v>
      </c>
      <c r="Q46" s="47">
        <v>245</v>
      </c>
      <c r="R46" s="47">
        <v>143</v>
      </c>
      <c r="S46" s="50">
        <v>204</v>
      </c>
      <c r="T46" s="50">
        <v>474</v>
      </c>
      <c r="U46" s="56">
        <v>192</v>
      </c>
      <c r="V46" s="65">
        <v>141</v>
      </c>
      <c r="W46" s="60">
        <v>82</v>
      </c>
      <c r="X46" s="70">
        <f>SUM(C46:W46)</f>
        <v>4075</v>
      </c>
      <c r="Y46" s="23">
        <f>AVERAGEA(C46:W46)</f>
        <v>194.04761904761904</v>
      </c>
      <c r="Z46" s="4"/>
      <c r="AA46" s="4"/>
      <c r="AB46" s="4"/>
      <c r="AC46" s="4"/>
      <c r="AD46" s="4"/>
    </row>
    <row r="47" spans="1:30" ht="8.1" customHeight="1" x14ac:dyDescent="0.25">
      <c r="A47" s="9"/>
      <c r="B47" s="11"/>
      <c r="C47" s="13"/>
      <c r="D47" s="13"/>
      <c r="E47" s="13"/>
      <c r="F47" s="13"/>
      <c r="G47" s="18"/>
      <c r="H47" s="18"/>
      <c r="I47" s="18"/>
      <c r="J47" s="18"/>
      <c r="K47" s="13"/>
      <c r="L47" s="13"/>
      <c r="M47" s="13"/>
      <c r="N47" s="13"/>
      <c r="O47" s="13"/>
      <c r="P47" s="13"/>
      <c r="Q47" s="13"/>
      <c r="R47" s="13"/>
      <c r="S47" s="12"/>
      <c r="T47" s="12"/>
      <c r="U47" s="53"/>
      <c r="V47" s="66"/>
      <c r="W47" s="10"/>
      <c r="X47" s="70"/>
      <c r="Y47" s="23"/>
      <c r="Z47" s="4"/>
      <c r="AA47" s="4"/>
      <c r="AB47" s="4"/>
      <c r="AC47" s="4"/>
      <c r="AD47" s="4"/>
    </row>
    <row r="48" spans="1:30" ht="15.75" x14ac:dyDescent="0.25">
      <c r="A48" s="9" t="s">
        <v>26</v>
      </c>
      <c r="B48" s="11"/>
      <c r="C48" s="13">
        <v>34</v>
      </c>
      <c r="D48" s="13">
        <v>34</v>
      </c>
      <c r="E48" s="13">
        <v>38</v>
      </c>
      <c r="F48" s="13">
        <v>19</v>
      </c>
      <c r="G48" s="18">
        <v>21</v>
      </c>
      <c r="H48" s="18">
        <v>11</v>
      </c>
      <c r="I48" s="18">
        <v>10</v>
      </c>
      <c r="J48" s="18">
        <v>18</v>
      </c>
      <c r="K48" s="13">
        <v>17</v>
      </c>
      <c r="L48" s="47">
        <v>16</v>
      </c>
      <c r="M48" s="47">
        <v>26</v>
      </c>
      <c r="N48" s="13">
        <v>23</v>
      </c>
      <c r="O48" s="47">
        <v>23</v>
      </c>
      <c r="P48" s="47">
        <v>27</v>
      </c>
      <c r="Q48" s="47">
        <v>33</v>
      </c>
      <c r="R48" s="47">
        <v>19</v>
      </c>
      <c r="S48" s="50">
        <v>27</v>
      </c>
      <c r="T48" s="50">
        <v>21</v>
      </c>
      <c r="U48" s="56">
        <v>23</v>
      </c>
      <c r="V48" s="65">
        <v>27</v>
      </c>
      <c r="W48" s="60">
        <v>24</v>
      </c>
      <c r="X48" s="70">
        <f>SUM(C48:W48)</f>
        <v>491</v>
      </c>
      <c r="Y48" s="23">
        <f>AVERAGEA(C48:W48)</f>
        <v>23.38095238095238</v>
      </c>
      <c r="Z48" s="4"/>
      <c r="AA48" s="4"/>
      <c r="AB48" s="4"/>
      <c r="AC48" s="4"/>
      <c r="AD48" s="4"/>
    </row>
    <row r="49" spans="1:32" ht="15.75" x14ac:dyDescent="0.25">
      <c r="A49" s="9" t="s">
        <v>35</v>
      </c>
      <c r="B49" s="11"/>
      <c r="C49" s="13">
        <v>481</v>
      </c>
      <c r="D49" s="13">
        <v>440</v>
      </c>
      <c r="E49" s="13">
        <v>252</v>
      </c>
      <c r="F49" s="13">
        <v>244</v>
      </c>
      <c r="G49" s="18">
        <v>450</v>
      </c>
      <c r="H49" s="18">
        <v>347</v>
      </c>
      <c r="I49" s="18">
        <v>69</v>
      </c>
      <c r="J49" s="18">
        <v>368</v>
      </c>
      <c r="K49" s="13">
        <v>103</v>
      </c>
      <c r="L49" s="47">
        <v>83</v>
      </c>
      <c r="M49" s="47">
        <v>371</v>
      </c>
      <c r="N49" s="13">
        <v>803</v>
      </c>
      <c r="O49" s="47">
        <v>545</v>
      </c>
      <c r="P49" s="47">
        <v>518</v>
      </c>
      <c r="Q49" s="47">
        <v>362</v>
      </c>
      <c r="R49" s="47">
        <v>373</v>
      </c>
      <c r="S49" s="50">
        <v>294</v>
      </c>
      <c r="T49" s="50">
        <v>269</v>
      </c>
      <c r="U49" s="56">
        <v>464</v>
      </c>
      <c r="V49" s="65">
        <v>206</v>
      </c>
      <c r="W49" s="60">
        <v>138</v>
      </c>
      <c r="X49" s="70">
        <f>SUM(C49:W49)</f>
        <v>7180</v>
      </c>
      <c r="Y49" s="23">
        <f>AVERAGEA(C49:W49)</f>
        <v>341.90476190476193</v>
      </c>
      <c r="Z49" s="4"/>
      <c r="AA49" s="4"/>
      <c r="AB49" s="4"/>
      <c r="AC49" s="4"/>
      <c r="AD49" s="4"/>
    </row>
    <row r="50" spans="1:32" ht="15.75" x14ac:dyDescent="0.25">
      <c r="A50" s="26" t="s">
        <v>27</v>
      </c>
      <c r="B50" s="27"/>
      <c r="C50" s="28">
        <v>9</v>
      </c>
      <c r="D50" s="28">
        <v>112</v>
      </c>
      <c r="E50" s="28">
        <v>35</v>
      </c>
      <c r="F50" s="28">
        <v>16</v>
      </c>
      <c r="G50" s="29">
        <v>21</v>
      </c>
      <c r="H50" s="29">
        <v>13</v>
      </c>
      <c r="I50" s="29">
        <v>5</v>
      </c>
      <c r="J50" s="29">
        <v>3</v>
      </c>
      <c r="K50" s="28">
        <v>1</v>
      </c>
      <c r="L50" s="51">
        <v>0</v>
      </c>
      <c r="M50" s="51">
        <v>0</v>
      </c>
      <c r="N50" s="28">
        <v>0</v>
      </c>
      <c r="O50" s="51">
        <v>0</v>
      </c>
      <c r="P50" s="51">
        <v>5</v>
      </c>
      <c r="Q50" s="51">
        <v>15</v>
      </c>
      <c r="R50" s="51">
        <v>29</v>
      </c>
      <c r="S50" s="52">
        <v>22</v>
      </c>
      <c r="T50" s="52">
        <v>15</v>
      </c>
      <c r="U50" s="57">
        <v>15</v>
      </c>
      <c r="V50" s="67">
        <v>8</v>
      </c>
      <c r="W50" s="71">
        <v>8</v>
      </c>
      <c r="X50" s="70">
        <f>SUM(C50:W50)</f>
        <v>332</v>
      </c>
      <c r="Y50" s="23">
        <f>AVERAGEA(C50:W50)</f>
        <v>15.80952380952381</v>
      </c>
      <c r="Z50" s="4"/>
      <c r="AA50" s="4"/>
      <c r="AB50" s="4"/>
      <c r="AC50" s="4"/>
      <c r="AD50" s="4"/>
    </row>
    <row r="51" spans="1:32" s="8" customFormat="1" ht="30" customHeight="1" thickBot="1" x14ac:dyDescent="0.3">
      <c r="A51" s="30" t="s">
        <v>28</v>
      </c>
      <c r="B51" s="31"/>
      <c r="C51" s="32">
        <f t="shared" ref="C51:R51" si="0">SUM(C8:C50)</f>
        <v>4009</v>
      </c>
      <c r="D51" s="32">
        <f t="shared" si="0"/>
        <v>3818</v>
      </c>
      <c r="E51" s="32">
        <f t="shared" si="0"/>
        <v>2904</v>
      </c>
      <c r="F51" s="32">
        <f t="shared" si="0"/>
        <v>2114</v>
      </c>
      <c r="G51" s="32">
        <f t="shared" si="0"/>
        <v>2160</v>
      </c>
      <c r="H51" s="32">
        <f t="shared" si="0"/>
        <v>1527</v>
      </c>
      <c r="I51" s="32">
        <f t="shared" si="0"/>
        <v>902</v>
      </c>
      <c r="J51" s="32">
        <f t="shared" si="0"/>
        <v>1325</v>
      </c>
      <c r="K51" s="32">
        <f t="shared" si="0"/>
        <v>933</v>
      </c>
      <c r="L51" s="32">
        <f t="shared" si="0"/>
        <v>1129</v>
      </c>
      <c r="M51" s="32">
        <f t="shared" si="0"/>
        <v>2084</v>
      </c>
      <c r="N51" s="32">
        <f t="shared" si="0"/>
        <v>2937</v>
      </c>
      <c r="O51" s="32">
        <f t="shared" si="0"/>
        <v>2621</v>
      </c>
      <c r="P51" s="32">
        <f>SUM(P8:P50)</f>
        <v>2628</v>
      </c>
      <c r="Q51" s="32">
        <f t="shared" si="0"/>
        <v>3427</v>
      </c>
      <c r="R51" s="32">
        <f t="shared" si="0"/>
        <v>2268</v>
      </c>
      <c r="S51" s="44">
        <f>SUM(S8:S50)</f>
        <v>2258</v>
      </c>
      <c r="T51" s="44">
        <f t="shared" ref="T51" si="1">SUM(T8:T50)</f>
        <v>3600</v>
      </c>
      <c r="U51" s="44">
        <f t="shared" ref="U51" si="2">SUM(U8:U50)</f>
        <v>3812</v>
      </c>
      <c r="V51" s="68">
        <f>SUM(V8:V50)</f>
        <v>3791</v>
      </c>
      <c r="W51" s="61">
        <f>SUM(W8:W50)</f>
        <v>4006</v>
      </c>
      <c r="X51" s="36">
        <f>SUM(C51:W51)</f>
        <v>54253</v>
      </c>
      <c r="Y51" s="37">
        <f>AVERAGEA(C51:V51)</f>
        <v>2512.35</v>
      </c>
      <c r="Z51" s="3"/>
      <c r="AA51" s="3"/>
      <c r="AB51" s="3"/>
      <c r="AC51" s="3"/>
      <c r="AD51" s="3"/>
    </row>
    <row r="52" spans="1:32" ht="9" customHeight="1" thickTop="1" x14ac:dyDescent="0.25">
      <c r="A52" s="3"/>
      <c r="B52" s="4"/>
      <c r="C52" s="4"/>
      <c r="D52" s="4"/>
      <c r="E52" s="4"/>
      <c r="F52" s="4"/>
      <c r="G52" s="4"/>
      <c r="H52" s="4"/>
      <c r="I52" s="16"/>
      <c r="J52" s="16"/>
      <c r="K52" s="16"/>
      <c r="L52" s="19"/>
      <c r="M52" s="14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4"/>
      <c r="Z52" s="4"/>
      <c r="AA52" s="4"/>
      <c r="AB52" s="4"/>
      <c r="AC52" s="4"/>
      <c r="AD52" s="4"/>
      <c r="AE52" s="4"/>
      <c r="AF52" s="4"/>
    </row>
    <row r="53" spans="1:32" s="21" customFormat="1" ht="41.25" customHeight="1" x14ac:dyDescent="0.2"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6" spans="1:32" x14ac:dyDescent="0.2">
      <c r="A56" s="34"/>
      <c r="B56" s="15"/>
    </row>
    <row r="57" spans="1:32" x14ac:dyDescent="0.2">
      <c r="A57" s="34"/>
      <c r="B57" s="15"/>
    </row>
    <row r="58" spans="1:32" x14ac:dyDescent="0.2">
      <c r="A58" s="33"/>
      <c r="B58" s="15"/>
    </row>
    <row r="59" spans="1:32" x14ac:dyDescent="0.2">
      <c r="A59" s="34"/>
      <c r="B59" s="15"/>
    </row>
    <row r="60" spans="1:32" x14ac:dyDescent="0.2">
      <c r="A60" s="34"/>
      <c r="B60" s="15"/>
    </row>
    <row r="62" spans="1:32" x14ac:dyDescent="0.2">
      <c r="B62" s="15"/>
    </row>
    <row r="63" spans="1:32" x14ac:dyDescent="0.2">
      <c r="B63" s="15"/>
    </row>
    <row r="64" spans="1:32" x14ac:dyDescent="0.2">
      <c r="B64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  <row r="78" spans="2:2" x14ac:dyDescent="0.2">
      <c r="B78" s="15"/>
    </row>
    <row r="79" spans="2:2" x14ac:dyDescent="0.2">
      <c r="B79" s="15"/>
    </row>
    <row r="80" spans="2:2" x14ac:dyDescent="0.2">
      <c r="B80" s="15"/>
    </row>
    <row r="82" spans="2:2" x14ac:dyDescent="0.2">
      <c r="B82" s="15"/>
    </row>
    <row r="83" spans="2:2" x14ac:dyDescent="0.2">
      <c r="B83" s="15"/>
    </row>
    <row r="84" spans="2:2" x14ac:dyDescent="0.2">
      <c r="B84" s="15"/>
    </row>
    <row r="86" spans="2:2" x14ac:dyDescent="0.2">
      <c r="B86" s="15"/>
    </row>
    <row r="87" spans="2:2" x14ac:dyDescent="0.2">
      <c r="B87" s="15"/>
    </row>
    <row r="88" spans="2:2" x14ac:dyDescent="0.2">
      <c r="B88" s="15"/>
    </row>
    <row r="90" spans="2:2" x14ac:dyDescent="0.2">
      <c r="B90" s="15"/>
    </row>
  </sheetData>
  <mergeCells count="24">
    <mergeCell ref="W3:W6"/>
    <mergeCell ref="A1:Y1"/>
    <mergeCell ref="F3:F6"/>
    <mergeCell ref="O3:O6"/>
    <mergeCell ref="X4:Y4"/>
    <mergeCell ref="A3:B6"/>
    <mergeCell ref="C3:C6"/>
    <mergeCell ref="D3:D6"/>
    <mergeCell ref="E3:E6"/>
    <mergeCell ref="P3:P6"/>
    <mergeCell ref="R3:R6"/>
    <mergeCell ref="Q3:Q6"/>
    <mergeCell ref="S3:S6"/>
    <mergeCell ref="U3:U6"/>
    <mergeCell ref="V3:V6"/>
    <mergeCell ref="G3:G6"/>
    <mergeCell ref="H3:H6"/>
    <mergeCell ref="M3:M6"/>
    <mergeCell ref="N3:N6"/>
    <mergeCell ref="I3:I6"/>
    <mergeCell ref="J3:J6"/>
    <mergeCell ref="K3:K6"/>
    <mergeCell ref="L3:L6"/>
    <mergeCell ref="T3:T6"/>
  </mergeCells>
  <phoneticPr fontId="0" type="noConversion"/>
  <printOptions horizontalCentered="1" verticalCentered="1"/>
  <pageMargins left="0.5" right="0.5" top="0.5" bottom="0.5" header="0.5" footer="0.5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Permits by Munic, 1980-1998</dc:title>
  <dc:creator>Authorized Licensee</dc:creator>
  <cp:lastModifiedBy>Pecchioli, Victoria</cp:lastModifiedBy>
  <cp:lastPrinted>2024-06-17T15:32:08Z</cp:lastPrinted>
  <dcterms:created xsi:type="dcterms:W3CDTF">1999-09-23T19:51:03Z</dcterms:created>
  <dcterms:modified xsi:type="dcterms:W3CDTF">2024-09-09T13:36:45Z</dcterms:modified>
</cp:coreProperties>
</file>