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 Data Book\DataBook 22\03 Housing &amp; Dev\"/>
    </mc:Choice>
  </mc:AlternateContent>
  <bookViews>
    <workbookView xWindow="-15" yWindow="-15" windowWidth="12600" windowHeight="12405"/>
  </bookViews>
  <sheets>
    <sheet name="a" sheetId="5" r:id="rId1"/>
    <sheet name="data" sheetId="3" r:id="rId2"/>
  </sheets>
  <externalReferences>
    <externalReference r:id="rId3"/>
    <externalReference r:id="rId4"/>
  </externalReferences>
  <definedNames>
    <definedName name="\C" localSheetId="0">[1]dbook!$AA$129</definedName>
    <definedName name="\C">[1]dbook!$AA$129</definedName>
    <definedName name="\D" localSheetId="0">[1]dbook!$AA$127</definedName>
    <definedName name="\D">[1]dbook!$AA$127</definedName>
    <definedName name="\E" localSheetId="0">[1]dbook!$AA$143</definedName>
    <definedName name="\E">[1]dbook!$AA$143</definedName>
    <definedName name="\F" localSheetId="0">[1]dbook!$AA$135</definedName>
    <definedName name="\F">[1]dbook!$AA$135</definedName>
    <definedName name="\I" localSheetId="0">[1]dbook!$AA$133</definedName>
    <definedName name="\I">[1]dbook!$AA$133</definedName>
    <definedName name="\J" localSheetId="0">[1]dbook!$AA$139</definedName>
    <definedName name="\J">[1]dbook!$AA$139</definedName>
    <definedName name="\L" localSheetId="0">[1]dbook!$AA$141</definedName>
    <definedName name="\L">[1]dbook!$AA$141</definedName>
    <definedName name="\M" localSheetId="0">[1]dbook!$AA$137</definedName>
    <definedName name="\M">[1]dbook!$AA$137</definedName>
    <definedName name="\N" localSheetId="0">[1]dbook!$AA$124</definedName>
    <definedName name="\N">[1]dbook!$AA$124</definedName>
    <definedName name="\R" localSheetId="0">[1]dbook!$AA$131</definedName>
    <definedName name="\R">[1]dbook!$AA$131</definedName>
    <definedName name="\X" localSheetId="0">[1]dbook!$AA$146</definedName>
    <definedName name="\X">[1]dbook!$AA$146</definedName>
    <definedName name="_1__123Graph_ACHART_1" localSheetId="0" hidden="1">'[1]chart data'!$B$5:$B$15</definedName>
    <definedName name="_2__123Graph_ACHART_1" hidden="1">'[1]chart data'!$B$5:$B$15</definedName>
    <definedName name="_3__123Graph_ACHART_2" localSheetId="0" hidden="1">'[1]chart data'!$B$2:$F$2</definedName>
    <definedName name="_4__123Graph_ACHART_2" hidden="1">'[1]chart data'!$B$2:$F$2</definedName>
    <definedName name="_5__123Graph_XCHART_2" localSheetId="0" hidden="1">'[1]chart data'!$B$1:$F$1</definedName>
    <definedName name="_6__123Graph_XCHART_2" hidden="1">'[1]chart data'!$B$1:$F$1</definedName>
    <definedName name="_xlnm._FilterDatabase" localSheetId="0" hidden="1">a!$B$6:$W$49</definedName>
    <definedName name="asdfadfs" hidden="1">'[2]chart data'!$B$1:$F$1</definedName>
    <definedName name="asdfafd" hidden="1">'[2]chart data'!$B$2:$F$2</definedName>
    <definedName name="asfaf">[2]dbook!$C$2:$U$58</definedName>
    <definedName name="ddd" hidden="1">'[2]chart data'!$B$5:$B$15</definedName>
    <definedName name="dsafffff">[2]dbook!$C$2:$U$7</definedName>
    <definedName name="nnn">[2]dbook!$AA$124</definedName>
    <definedName name="_xlnm.Print_Area" localSheetId="0">a!$A$1:$Y$51</definedName>
    <definedName name="rrr">[2]dbook!$AA$131</definedName>
    <definedName name="SDSP" localSheetId="0">[1]dbook!$C$2:$U$58</definedName>
    <definedName name="SDSP">[1]dbook!$C$2:$U$58</definedName>
    <definedName name="sss">[2]dbook!$AA$146</definedName>
    <definedName name="tad">[2]dbook!$AA$141</definedName>
    <definedName name="TITLE" localSheetId="0">[1]dbook!$C$2:$U$7</definedName>
    <definedName name="TITLE">[1]dbook!$C$2:$U$7</definedName>
    <definedName name="ttt">[2]dbook!$AA$137</definedName>
    <definedName name="ugh">[2]dbook!$AA$139</definedName>
    <definedName name="w">[2]dbook!$AA$143</definedName>
  </definedNames>
  <calcPr calcId="162913"/>
</workbook>
</file>

<file path=xl/calcChain.xml><?xml version="1.0" encoding="utf-8"?>
<calcChain xmlns="http://schemas.openxmlformats.org/spreadsheetml/2006/main">
  <c r="W6" i="5" l="1"/>
  <c r="W7" i="5"/>
  <c r="W8" i="5"/>
  <c r="W10" i="5"/>
  <c r="W11" i="5"/>
  <c r="W12" i="5"/>
  <c r="W14" i="5"/>
  <c r="W15" i="5"/>
  <c r="W16" i="5"/>
  <c r="W18" i="5"/>
  <c r="W19" i="5"/>
  <c r="W20" i="5"/>
  <c r="W22" i="5"/>
  <c r="W23" i="5"/>
  <c r="W24" i="5"/>
  <c r="W26" i="5"/>
  <c r="W27" i="5"/>
  <c r="W28" i="5"/>
  <c r="W30" i="5"/>
  <c r="W31" i="5"/>
  <c r="W32" i="5"/>
  <c r="W34" i="5"/>
  <c r="W35" i="5"/>
  <c r="W36" i="5"/>
  <c r="W38" i="5"/>
  <c r="W39" i="5"/>
  <c r="W40" i="5"/>
  <c r="W42" i="5"/>
  <c r="W43" i="5"/>
  <c r="W44" i="5"/>
  <c r="W46" i="5"/>
  <c r="W47" i="5"/>
  <c r="W48" i="5"/>
  <c r="D49" i="5" l="1"/>
  <c r="E49" i="5"/>
  <c r="F49" i="5"/>
  <c r="G49" i="5"/>
  <c r="H49" i="5"/>
  <c r="I49" i="5"/>
  <c r="J49" i="5"/>
  <c r="C49" i="5"/>
  <c r="K49" i="5" l="1"/>
  <c r="L49" i="5"/>
  <c r="M49" i="5"/>
  <c r="N49" i="5"/>
  <c r="O49" i="5"/>
  <c r="P49" i="5"/>
  <c r="Q49" i="5"/>
  <c r="R49" i="5"/>
  <c r="S49" i="5"/>
  <c r="T49" i="5"/>
  <c r="U49" i="5"/>
  <c r="V49" i="5"/>
  <c r="B7" i="3"/>
  <c r="B22" i="3"/>
  <c r="B23" i="3"/>
  <c r="B24" i="3"/>
  <c r="B17" i="3"/>
  <c r="B10" i="3"/>
  <c r="B4" i="3"/>
  <c r="B18" i="3"/>
  <c r="B27" i="3"/>
  <c r="B19" i="3"/>
  <c r="B6" i="3"/>
  <c r="B11" i="3"/>
  <c r="B20" i="3"/>
  <c r="B1" i="3"/>
  <c r="B28" i="3"/>
  <c r="B12" i="3"/>
  <c r="B14" i="3"/>
  <c r="B8" i="3"/>
  <c r="B25" i="3"/>
  <c r="B13" i="3"/>
  <c r="B29" i="3"/>
  <c r="B30" i="3"/>
  <c r="B31" i="3"/>
  <c r="B9" i="3"/>
  <c r="B26" i="3"/>
  <c r="B3" i="3"/>
  <c r="B32" i="3"/>
  <c r="B16" i="3"/>
  <c r="B15" i="3"/>
  <c r="B5" i="3"/>
  <c r="B21" i="3"/>
  <c r="B2" i="3"/>
  <c r="B33" i="3"/>
  <c r="B35" i="3" l="1"/>
  <c r="W49" i="5"/>
  <c r="AI9" i="5" l="1"/>
  <c r="AI21" i="5"/>
  <c r="AI33" i="5"/>
  <c r="AI45" i="5"/>
  <c r="AI48" i="5"/>
  <c r="AI13" i="5"/>
  <c r="AI25" i="5"/>
  <c r="AI37" i="5"/>
  <c r="AI49" i="5"/>
  <c r="AI17" i="5"/>
  <c r="AI29" i="5"/>
  <c r="AI41" i="5"/>
  <c r="AI36" i="5"/>
  <c r="AI40" i="5"/>
  <c r="AI26" i="5"/>
  <c r="AI12" i="5"/>
  <c r="AI24" i="5"/>
  <c r="AI38" i="5"/>
  <c r="AI35" i="5"/>
  <c r="AI8" i="5"/>
  <c r="AI30" i="5"/>
  <c r="AI20" i="5"/>
  <c r="AI6" i="5"/>
  <c r="AI47" i="5"/>
  <c r="AI34" i="5"/>
  <c r="AI28" i="5"/>
  <c r="AI42" i="5"/>
  <c r="AI19" i="5"/>
  <c r="AI10" i="5"/>
  <c r="AI18" i="5"/>
  <c r="AI46" i="5"/>
  <c r="AI14" i="5"/>
  <c r="AI22" i="5"/>
  <c r="AI11" i="5"/>
  <c r="AI31" i="5"/>
  <c r="AI39" i="5"/>
  <c r="AI23" i="5"/>
  <c r="AI32" i="5"/>
  <c r="AI44" i="5"/>
  <c r="AI43" i="5"/>
  <c r="AI15" i="5"/>
  <c r="AI7" i="5"/>
  <c r="AI16" i="5"/>
  <c r="AI27" i="5"/>
</calcChain>
</file>

<file path=xl/sharedStrings.xml><?xml version="1.0" encoding="utf-8"?>
<sst xmlns="http://schemas.openxmlformats.org/spreadsheetml/2006/main" count="100" uniqueCount="85">
  <si>
    <t>Lots</t>
  </si>
  <si>
    <t>Acres</t>
  </si>
  <si>
    <t xml:space="preserve">Units </t>
  </si>
  <si>
    <t>Minor</t>
  </si>
  <si>
    <t>Major</t>
  </si>
  <si>
    <t>Commercial</t>
  </si>
  <si>
    <t>Industrial</t>
  </si>
  <si>
    <t>Public &amp; Quasi-Public</t>
  </si>
  <si>
    <t>Subdivisions</t>
  </si>
  <si>
    <t>Site Plans</t>
  </si>
  <si>
    <t>Barnegat Township</t>
  </si>
  <si>
    <t>Barnegat Light Borough</t>
  </si>
  <si>
    <t>Bay Head Borough</t>
  </si>
  <si>
    <t>Beach Haven Borough</t>
  </si>
  <si>
    <t>Beachwood Borough</t>
  </si>
  <si>
    <t>Berkeley Township</t>
  </si>
  <si>
    <t>Brick Township</t>
  </si>
  <si>
    <t>Eagleswood Township</t>
  </si>
  <si>
    <t>Harvey Cedars Borough</t>
  </si>
  <si>
    <t>Island Heights Borough</t>
  </si>
  <si>
    <t>Jackson Township</t>
  </si>
  <si>
    <t>Lacey Township</t>
  </si>
  <si>
    <t>Lakehurst Borough</t>
  </si>
  <si>
    <t>Lakewood Township</t>
  </si>
  <si>
    <t>Lavallette Borough</t>
  </si>
  <si>
    <t>Long Beach Township</t>
  </si>
  <si>
    <t>Manchester Township</t>
  </si>
  <si>
    <t>Mantoloking Borough</t>
  </si>
  <si>
    <t>Ocean Township</t>
  </si>
  <si>
    <t>Ocean Gate Borough</t>
  </si>
  <si>
    <t>Pine Beach Borough</t>
  </si>
  <si>
    <t>Plumsted Township</t>
  </si>
  <si>
    <t>Point Pleasant Borough</t>
  </si>
  <si>
    <t>Seaside Heights Borough</t>
  </si>
  <si>
    <t>Seaside Park Borough</t>
  </si>
  <si>
    <t>Ship Bottom Borough</t>
  </si>
  <si>
    <t>Stafford Township</t>
  </si>
  <si>
    <t>Surf City Borough</t>
  </si>
  <si>
    <t>Tuckerton Borough</t>
  </si>
  <si>
    <t>Municipality</t>
  </si>
  <si>
    <t>Ocean County Total</t>
  </si>
  <si>
    <t>Residential</t>
  </si>
  <si>
    <t>Mixed use</t>
  </si>
  <si>
    <t>Bldg
SF</t>
  </si>
  <si>
    <t>Total
Approvals</t>
  </si>
  <si>
    <t>Toms River Township</t>
  </si>
  <si>
    <t>No</t>
  </si>
  <si>
    <t>Barnegat</t>
  </si>
  <si>
    <t>Barnegat Light</t>
  </si>
  <si>
    <t>Bay Head</t>
  </si>
  <si>
    <t>Beach Haven</t>
  </si>
  <si>
    <t>Beachwood</t>
  </si>
  <si>
    <t>Berkeley</t>
  </si>
  <si>
    <t>Brick</t>
  </si>
  <si>
    <t>Eagleswood</t>
  </si>
  <si>
    <t>Harvey Cedars</t>
  </si>
  <si>
    <t>Island Heights</t>
  </si>
  <si>
    <t>Jackson</t>
  </si>
  <si>
    <t>Lacey</t>
  </si>
  <si>
    <t>Lakehurst</t>
  </si>
  <si>
    <t>Lakewood</t>
  </si>
  <si>
    <t>Lavallette</t>
  </si>
  <si>
    <t>Little Egg Hbr</t>
  </si>
  <si>
    <t>Long Beach</t>
  </si>
  <si>
    <t>Manchester</t>
  </si>
  <si>
    <t>Mantoloking</t>
  </si>
  <si>
    <t>Ocean</t>
  </si>
  <si>
    <t>Ocean Gate</t>
  </si>
  <si>
    <t>Pine Beach</t>
  </si>
  <si>
    <t>Plumsted</t>
  </si>
  <si>
    <t>Pt Pleasant</t>
  </si>
  <si>
    <t>Seaside Hts</t>
  </si>
  <si>
    <t>Seaside Park</t>
  </si>
  <si>
    <t>Ship Bottom</t>
  </si>
  <si>
    <t>Stafford</t>
  </si>
  <si>
    <t>Surf City</t>
  </si>
  <si>
    <t>Toms River</t>
  </si>
  <si>
    <t>Tuckerton</t>
  </si>
  <si>
    <t>Pt Pleasant Bh</t>
  </si>
  <si>
    <t>Pt Pleasant Beach Boro.</t>
  </si>
  <si>
    <t>So. Toms River Boro.</t>
  </si>
  <si>
    <t>Little Egg Harbor Twp</t>
  </si>
  <si>
    <t>So Toms River</t>
  </si>
  <si>
    <t>Percent of Total Approvals</t>
  </si>
  <si>
    <t>2023 Subdivisions and Site Plans Approved by the Ocean County Planning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</si>
</sst>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u/>
      <sz val="10"/>
      <color indexed="12"/>
      <name val="Arial"/>
      <family val="2"/>
    </font>
    <font>
      <sz val="10"/>
      <name val="Arial"/>
      <family val="2"/>
    </font>
    <font>
      <b/>
      <sz val="18"/>
      <name val="Arial"/>
      <family val="2"/>
    </font>
    <font>
      <sz val="10"/>
      <name val="Arial"/>
    </font>
    <font>
      <b/>
      <sz val="10"/>
      <color theme="1"/>
      <name val="Calibri"/>
      <family val="2"/>
    </font>
    <font>
      <sz val="10"/>
      <color rgb="FFFF0000"/>
      <name val="Arial"/>
      <family val="2"/>
    </font>
  </fonts>
  <fills count="4">
    <fill>
      <patternFill patternType="none"/>
    </fill>
    <fill>
      <patternFill patternType="gray125"/>
    </fill>
    <fill>
      <patternFill patternType="solid">
        <fgColor theme="0" tint="-0.14999847407452621"/>
        <bgColor theme="0" tint="-0.24994659260841701"/>
      </patternFill>
    </fill>
    <fill>
      <patternFill patternType="solid">
        <fgColor rgb="FFFFFF00"/>
        <bgColor indexed="64"/>
      </patternFill>
    </fill>
  </fills>
  <borders count="42">
    <border>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top style="double">
        <color indexed="64"/>
      </top>
      <bottom/>
      <diagonal/>
    </border>
    <border>
      <left style="double">
        <color indexed="8"/>
      </left>
      <right/>
      <top/>
      <bottom/>
      <diagonal/>
    </border>
    <border>
      <left style="thin">
        <color indexed="64"/>
      </left>
      <right/>
      <top/>
      <bottom/>
      <diagonal/>
    </border>
    <border>
      <left/>
      <right style="thin">
        <color indexed="64"/>
      </right>
      <top/>
      <bottom/>
      <diagonal/>
    </border>
    <border>
      <left/>
      <right/>
      <top/>
      <bottom style="double">
        <color indexed="8"/>
      </bottom>
      <diagonal/>
    </border>
    <border>
      <left style="double">
        <color indexed="8"/>
      </left>
      <right/>
      <top style="double">
        <color indexed="8"/>
      </top>
      <bottom/>
      <diagonal/>
    </border>
    <border>
      <left style="double">
        <color indexed="8"/>
      </left>
      <right/>
      <top/>
      <bottom style="double">
        <color indexed="8"/>
      </bottom>
      <diagonal/>
    </border>
    <border>
      <left style="double">
        <color indexed="8"/>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double">
        <color indexed="8"/>
      </bottom>
      <diagonal/>
    </border>
    <border>
      <left/>
      <right style="thin">
        <color indexed="64"/>
      </right>
      <top/>
      <bottom style="thin">
        <color indexed="64"/>
      </bottom>
      <diagonal/>
    </border>
    <border>
      <left/>
      <right style="thin">
        <color indexed="64"/>
      </right>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64"/>
      </right>
      <top style="double">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double">
        <color indexed="64"/>
      </bottom>
      <diagonal/>
    </border>
    <border>
      <left/>
      <right style="thin">
        <color indexed="64"/>
      </right>
      <top style="thin">
        <color indexed="8"/>
      </top>
      <bottom style="double">
        <color indexed="64"/>
      </bottom>
      <diagonal/>
    </border>
    <border>
      <left/>
      <right/>
      <top style="thin">
        <color indexed="8"/>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8"/>
      </right>
      <top style="double">
        <color indexed="8"/>
      </top>
      <bottom/>
      <diagonal/>
    </border>
    <border>
      <left style="thin">
        <color indexed="64"/>
      </left>
      <right style="double">
        <color indexed="8"/>
      </right>
      <top/>
      <bottom/>
      <diagonal/>
    </border>
    <border>
      <left style="thin">
        <color indexed="64"/>
      </left>
      <right style="double">
        <color indexed="8"/>
      </right>
      <top/>
      <bottom style="double">
        <color indexed="64"/>
      </bottom>
      <diagonal/>
    </border>
    <border>
      <left style="thin">
        <color indexed="64"/>
      </left>
      <right style="double">
        <color indexed="8"/>
      </right>
      <top/>
      <bottom style="thin">
        <color indexed="64"/>
      </bottom>
      <diagonal/>
    </border>
    <border>
      <left style="thin">
        <color indexed="64"/>
      </left>
      <right style="double">
        <color indexed="8"/>
      </right>
      <top/>
      <bottom style="double">
        <color indexed="8"/>
      </bottom>
      <diagonal/>
    </border>
    <border>
      <left/>
      <right style="thin">
        <color indexed="8"/>
      </right>
      <top style="double">
        <color indexed="8"/>
      </top>
      <bottom/>
      <diagonal/>
    </border>
    <border>
      <left/>
      <right/>
      <top/>
      <bottom style="double">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1" fillId="0" borderId="0"/>
    <xf numFmtId="9" fontId="7" fillId="0" borderId="0" applyFont="0" applyFill="0" applyBorder="0" applyAlignment="0" applyProtection="0"/>
    <xf numFmtId="9" fontId="9" fillId="0" borderId="0" applyFont="0" applyFill="0" applyBorder="0" applyAlignment="0" applyProtection="0"/>
  </cellStyleXfs>
  <cellXfs count="88">
    <xf numFmtId="0" fontId="0" fillId="0" borderId="0" xfId="0"/>
    <xf numFmtId="0" fontId="2" fillId="0" borderId="0" xfId="0" applyFont="1" applyAlignment="1">
      <alignment vertical="center"/>
    </xf>
    <xf numFmtId="3" fontId="0" fillId="0" borderId="0" xfId="0" applyNumberFormat="1"/>
    <xf numFmtId="0" fontId="0" fillId="0" borderId="1" xfId="0" applyBorder="1"/>
    <xf numFmtId="0" fontId="0" fillId="0" borderId="2" xfId="0" applyBorder="1"/>
    <xf numFmtId="0" fontId="2" fillId="0" borderId="0" xfId="0" applyFont="1" applyBorder="1" applyAlignment="1">
      <alignment vertical="center"/>
    </xf>
    <xf numFmtId="0" fontId="0" fillId="0" borderId="3" xfId="0" applyBorder="1"/>
    <xf numFmtId="0" fontId="4" fillId="0" borderId="0" xfId="0" applyFont="1"/>
    <xf numFmtId="0" fontId="2" fillId="0" borderId="4" xfId="0" applyFont="1" applyBorder="1"/>
    <xf numFmtId="0" fontId="5" fillId="0" borderId="0" xfId="0" applyFont="1"/>
    <xf numFmtId="3" fontId="5" fillId="0" borderId="0" xfId="0" applyNumberFormat="1" applyFont="1"/>
    <xf numFmtId="3" fontId="5" fillId="0" borderId="0" xfId="0" applyNumberFormat="1" applyFont="1" applyBorder="1" applyAlignment="1">
      <alignment horizontal="right"/>
    </xf>
    <xf numFmtId="164" fontId="2" fillId="0" borderId="0" xfId="0" applyNumberFormat="1" applyFont="1" applyFill="1" applyBorder="1" applyAlignment="1">
      <alignment horizontal="right" vertical="center"/>
    </xf>
    <xf numFmtId="164" fontId="2" fillId="0" borderId="0" xfId="0" applyNumberFormat="1" applyFont="1" applyFill="1" applyBorder="1" applyAlignment="1">
      <alignment horizontal="right" vertical="center" wrapText="1"/>
    </xf>
    <xf numFmtId="0" fontId="2" fillId="0" borderId="4" xfId="0" applyFont="1" applyFill="1" applyBorder="1" applyAlignment="1">
      <alignment vertical="center"/>
    </xf>
    <xf numFmtId="0" fontId="2" fillId="0" borderId="0" xfId="0" applyFont="1" applyBorder="1"/>
    <xf numFmtId="0" fontId="0" fillId="0" borderId="0" xfId="0" applyFill="1"/>
    <xf numFmtId="0" fontId="0" fillId="0" borderId="2" xfId="0" applyFill="1" applyBorder="1"/>
    <xf numFmtId="0" fontId="2" fillId="0" borderId="0" xfId="0" applyFont="1" applyFill="1" applyBorder="1" applyAlignment="1">
      <alignment vertical="center"/>
    </xf>
    <xf numFmtId="3" fontId="2" fillId="0" borderId="7" xfId="0" applyNumberFormat="1" applyFont="1" applyBorder="1" applyAlignment="1">
      <alignment horizontal="right" vertical="center"/>
    </xf>
    <xf numFmtId="0" fontId="2" fillId="0" borderId="8" xfId="0" applyFont="1" applyBorder="1"/>
    <xf numFmtId="0" fontId="2" fillId="0" borderId="9" xfId="0" applyFont="1" applyBorder="1" applyAlignment="1">
      <alignment vertical="center"/>
    </xf>
    <xf numFmtId="0" fontId="2" fillId="0" borderId="10" xfId="0" applyFont="1" applyBorder="1"/>
    <xf numFmtId="3" fontId="2" fillId="0" borderId="13" xfId="0" applyNumberFormat="1" applyFont="1" applyBorder="1" applyAlignment="1">
      <alignment horizontal="right" vertical="center"/>
    </xf>
    <xf numFmtId="3" fontId="2" fillId="0" borderId="15" xfId="0" applyNumberFormat="1" applyFont="1" applyBorder="1" applyAlignment="1">
      <alignment horizontal="right" vertical="center"/>
    </xf>
    <xf numFmtId="3" fontId="5" fillId="0" borderId="0" xfId="0" applyNumberFormat="1" applyFont="1" applyFill="1" applyBorder="1" applyAlignment="1">
      <alignment horizontal="right"/>
    </xf>
    <xf numFmtId="0" fontId="0" fillId="0" borderId="0" xfId="0" applyBorder="1"/>
    <xf numFmtId="3" fontId="5" fillId="0" borderId="0" xfId="0" applyNumberFormat="1" applyFont="1" applyBorder="1" applyAlignment="1">
      <alignment horizontal="center"/>
    </xf>
    <xf numFmtId="0" fontId="0" fillId="0" borderId="0" xfId="0" applyFill="1" applyBorder="1"/>
    <xf numFmtId="3" fontId="0" fillId="0" borderId="0" xfId="0" applyNumberFormat="1" applyFill="1" applyBorder="1"/>
    <xf numFmtId="0" fontId="2" fillId="0" borderId="0" xfId="0" applyFont="1" applyFill="1" applyBorder="1" applyAlignment="1">
      <alignment horizontal="center" vertical="center" wrapText="1"/>
    </xf>
    <xf numFmtId="3" fontId="0" fillId="0" borderId="0" xfId="0" applyNumberFormat="1" applyBorder="1"/>
    <xf numFmtId="3" fontId="2" fillId="0" borderId="0" xfId="0" applyNumberFormat="1" applyFont="1" applyBorder="1" applyAlignment="1">
      <alignment horizontal="right" vertical="center"/>
    </xf>
    <xf numFmtId="0" fontId="4" fillId="0" borderId="0" xfId="0" applyFont="1" applyBorder="1"/>
    <xf numFmtId="164" fontId="2" fillId="2" borderId="28" xfId="0" applyNumberFormat="1" applyFont="1" applyFill="1" applyBorder="1" applyAlignment="1">
      <alignment horizontal="right" vertical="center"/>
    </xf>
    <xf numFmtId="164" fontId="2" fillId="2" borderId="29" xfId="0" applyNumberFormat="1" applyFont="1" applyFill="1" applyBorder="1" applyAlignment="1">
      <alignment horizontal="right" vertical="center"/>
    </xf>
    <xf numFmtId="164" fontId="2" fillId="2" borderId="30" xfId="0" applyNumberFormat="1" applyFont="1" applyFill="1" applyBorder="1" applyAlignment="1">
      <alignment horizontal="right" vertical="center"/>
    </xf>
    <xf numFmtId="164" fontId="2" fillId="2" borderId="29" xfId="0" applyNumberFormat="1" applyFont="1" applyFill="1" applyBorder="1" applyAlignment="1">
      <alignment horizontal="right" vertical="center" wrapText="1"/>
    </xf>
    <xf numFmtId="0" fontId="2" fillId="2" borderId="30" xfId="0" applyFont="1" applyFill="1" applyBorder="1" applyAlignment="1">
      <alignment horizontal="right" vertical="center" wrapText="1"/>
    </xf>
    <xf numFmtId="164" fontId="2" fillId="2" borderId="31" xfId="0" applyNumberFormat="1" applyFont="1" applyFill="1" applyBorder="1" applyAlignment="1">
      <alignment horizontal="right" vertical="center" wrapText="1"/>
    </xf>
    <xf numFmtId="0" fontId="2" fillId="2" borderId="32" xfId="0" applyFont="1" applyFill="1" applyBorder="1" applyAlignment="1">
      <alignment horizontal="right" vertical="center" wrapText="1"/>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0" xfId="0" applyNumberFormat="1" applyFont="1" applyBorder="1" applyAlignment="1">
      <alignment horizontal="right"/>
    </xf>
    <xf numFmtId="164" fontId="1" fillId="0" borderId="0" xfId="0" applyNumberFormat="1" applyFont="1" applyBorder="1" applyAlignment="1">
      <alignment horizontal="right"/>
    </xf>
    <xf numFmtId="164" fontId="1" fillId="0" borderId="6" xfId="0" applyNumberFormat="1" applyFont="1" applyBorder="1" applyAlignment="1">
      <alignment horizontal="right"/>
    </xf>
    <xf numFmtId="3" fontId="1" fillId="0" borderId="0" xfId="0" applyNumberFormat="1" applyFont="1" applyFill="1" applyBorder="1" applyAlignment="1">
      <alignment horizontal="right"/>
    </xf>
    <xf numFmtId="3" fontId="1" fillId="0" borderId="12" xfId="0" applyNumberFormat="1" applyFont="1" applyBorder="1" applyAlignment="1">
      <alignment horizontal="right"/>
    </xf>
    <xf numFmtId="3" fontId="1" fillId="0" borderId="14" xfId="0" applyNumberFormat="1" applyFont="1" applyBorder="1" applyAlignment="1">
      <alignment horizontal="right"/>
    </xf>
    <xf numFmtId="3" fontId="1" fillId="0" borderId="11" xfId="0" applyNumberFormat="1" applyFont="1" applyBorder="1" applyAlignment="1">
      <alignment horizontal="right"/>
    </xf>
    <xf numFmtId="164" fontId="1" fillId="0" borderId="14" xfId="0" applyNumberFormat="1" applyFont="1" applyBorder="1" applyAlignment="1">
      <alignment horizontal="right"/>
    </xf>
    <xf numFmtId="165" fontId="0" fillId="0" borderId="0" xfId="4" applyNumberFormat="1" applyFont="1" applyFill="1"/>
    <xf numFmtId="165" fontId="0" fillId="3" borderId="0" xfId="4" applyNumberFormat="1" applyFont="1" applyFill="1"/>
    <xf numFmtId="164" fontId="2" fillId="0" borderId="15" xfId="0" applyNumberFormat="1" applyFont="1" applyBorder="1" applyAlignment="1">
      <alignment horizontal="right" vertical="center"/>
    </xf>
    <xf numFmtId="0" fontId="10" fillId="0" borderId="0" xfId="0" applyFont="1" applyFill="1" applyBorder="1"/>
    <xf numFmtId="0" fontId="0" fillId="0" borderId="5" xfId="0" applyNumberFormat="1" applyBorder="1"/>
    <xf numFmtId="4" fontId="0" fillId="0" borderId="0" xfId="0" applyNumberFormat="1" applyBorder="1"/>
    <xf numFmtId="0" fontId="10" fillId="0" borderId="5" xfId="0" applyFont="1" applyFill="1" applyBorder="1"/>
    <xf numFmtId="3" fontId="5" fillId="0" borderId="36" xfId="0" applyNumberFormat="1" applyFont="1" applyBorder="1" applyAlignment="1">
      <alignment horizontal="right"/>
    </xf>
    <xf numFmtId="3" fontId="5" fillId="0" borderId="38" xfId="0" applyNumberFormat="1" applyFont="1" applyBorder="1" applyAlignment="1">
      <alignment horizontal="right"/>
    </xf>
    <xf numFmtId="3" fontId="2" fillId="0" borderId="39" xfId="0" applyNumberFormat="1" applyFont="1" applyBorder="1" applyAlignment="1">
      <alignment horizontal="right" vertical="center"/>
    </xf>
    <xf numFmtId="165" fontId="11" fillId="3" borderId="0" xfId="4" applyNumberFormat="1" applyFont="1" applyFill="1"/>
    <xf numFmtId="0" fontId="2" fillId="0" borderId="11" xfId="0" applyFont="1" applyBorder="1"/>
    <xf numFmtId="0" fontId="2" fillId="0" borderId="7" xfId="0" applyFont="1" applyBorder="1" applyAlignment="1">
      <alignment vertical="center"/>
    </xf>
    <xf numFmtId="0" fontId="2" fillId="0" borderId="0" xfId="0" applyFont="1" applyAlignment="1">
      <alignment horizontal="right"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8" fillId="0" borderId="0" xfId="0" applyFont="1" applyAlignment="1">
      <alignment horizont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8" xfId="0" applyFont="1" applyFill="1" applyBorder="1" applyAlignment="1">
      <alignment vertical="center"/>
    </xf>
    <xf numFmtId="0" fontId="2" fillId="2" borderId="4" xfId="0" applyFont="1" applyFill="1" applyBorder="1" applyAlignment="1">
      <alignment vertical="center"/>
    </xf>
    <xf numFmtId="0" fontId="2" fillId="2" borderId="40" xfId="0" applyFont="1" applyFill="1" applyBorder="1" applyAlignment="1">
      <alignment vertical="center"/>
    </xf>
    <xf numFmtId="0" fontId="2" fillId="2" borderId="0" xfId="0" applyFont="1" applyFill="1" applyBorder="1" applyAlignment="1">
      <alignment vertical="center"/>
    </xf>
    <xf numFmtId="0" fontId="2" fillId="2" borderId="41" xfId="0" applyFont="1" applyFill="1" applyBorder="1" applyAlignment="1">
      <alignmen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cellXfs>
  <cellStyles count="5">
    <cellStyle name="Hyperlink 2" xfId="1"/>
    <cellStyle name="Normal" xfId="0" builtinId="0"/>
    <cellStyle name="Normal 2" xfId="2"/>
    <cellStyle name="Percent" xfId="4" builtinId="5"/>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Total Approvals</a:t>
            </a:r>
          </a:p>
        </c:rich>
      </c:tx>
      <c:layout>
        <c:manualLayout>
          <c:xMode val="edge"/>
          <c:yMode val="edge"/>
          <c:x val="0.19072159458328578"/>
          <c:y val="1.4074144811281169E-2"/>
        </c:manualLayout>
      </c:layout>
      <c:overlay val="0"/>
      <c:spPr>
        <a:noFill/>
        <a:ln w="25400">
          <a:noFill/>
        </a:ln>
      </c:spPr>
    </c:title>
    <c:autoTitleDeleted val="0"/>
    <c:plotArea>
      <c:layout>
        <c:manualLayout>
          <c:layoutTarget val="inner"/>
          <c:xMode val="edge"/>
          <c:yMode val="edge"/>
          <c:x val="0.42184132780503886"/>
          <c:y val="7.2136535479346689E-2"/>
          <c:w val="0.47519198038659483"/>
          <c:h val="0.91316168853994262"/>
        </c:manualLayout>
      </c:layout>
      <c:barChart>
        <c:barDir val="bar"/>
        <c:grouping val="clustered"/>
        <c:varyColors val="0"/>
        <c:ser>
          <c:idx val="0"/>
          <c:order val="0"/>
          <c:spPr>
            <a:solidFill>
              <a:srgbClr val="C00000"/>
            </a:solidFill>
            <a:ln w="12700">
              <a:solidFill>
                <a:srgbClr val="000000"/>
              </a:solidFill>
              <a:prstDash val="solid"/>
            </a:ln>
          </c:spPr>
          <c:invertIfNegative val="0"/>
          <c:cat>
            <c:strRef>
              <c:f>data!$A$1:$A$33</c:f>
              <c:strCache>
                <c:ptCount val="33"/>
                <c:pt idx="0">
                  <c:v>Lakewood</c:v>
                </c:pt>
                <c:pt idx="1">
                  <c:v>Toms River</c:v>
                </c:pt>
                <c:pt idx="2">
                  <c:v>Seaside Hts</c:v>
                </c:pt>
                <c:pt idx="3">
                  <c:v>Brick</c:v>
                </c:pt>
                <c:pt idx="4">
                  <c:v>Stafford</c:v>
                </c:pt>
                <c:pt idx="5">
                  <c:v>Jackson</c:v>
                </c:pt>
                <c:pt idx="6">
                  <c:v>Barnegat</c:v>
                </c:pt>
                <c:pt idx="7">
                  <c:v>Manchester</c:v>
                </c:pt>
                <c:pt idx="8">
                  <c:v>Pt Pleasant</c:v>
                </c:pt>
                <c:pt idx="9">
                  <c:v>Berkeley</c:v>
                </c:pt>
                <c:pt idx="10">
                  <c:v>Lacey</c:v>
                </c:pt>
                <c:pt idx="11">
                  <c:v>Little Egg Hbr</c:v>
                </c:pt>
                <c:pt idx="12">
                  <c:v>Ocean</c:v>
                </c:pt>
                <c:pt idx="13">
                  <c:v>Long Beach</c:v>
                </c:pt>
                <c:pt idx="14">
                  <c:v>So Toms River</c:v>
                </c:pt>
                <c:pt idx="15">
                  <c:v>Ship Bottom</c:v>
                </c:pt>
                <c:pt idx="16">
                  <c:v>Beachwood</c:v>
                </c:pt>
                <c:pt idx="17">
                  <c:v>Eagleswood</c:v>
                </c:pt>
                <c:pt idx="18">
                  <c:v>Island Heights</c:v>
                </c:pt>
                <c:pt idx="19">
                  <c:v>Lakehurst</c:v>
                </c:pt>
                <c:pt idx="20">
                  <c:v>Surf City</c:v>
                </c:pt>
                <c:pt idx="21">
                  <c:v>Barnegat Light</c:v>
                </c:pt>
                <c:pt idx="22">
                  <c:v>Bay Head</c:v>
                </c:pt>
                <c:pt idx="23">
                  <c:v>Beach Haven</c:v>
                </c:pt>
                <c:pt idx="24">
                  <c:v>Mantoloking</c:v>
                </c:pt>
                <c:pt idx="25">
                  <c:v>Pt Pleasant Bh</c:v>
                </c:pt>
                <c:pt idx="26">
                  <c:v>Harvey Cedars</c:v>
                </c:pt>
                <c:pt idx="27">
                  <c:v>Lavallette</c:v>
                </c:pt>
                <c:pt idx="28">
                  <c:v>Ocean Gate</c:v>
                </c:pt>
                <c:pt idx="29">
                  <c:v>Pine Beach</c:v>
                </c:pt>
                <c:pt idx="30">
                  <c:v>Plumsted</c:v>
                </c:pt>
                <c:pt idx="31">
                  <c:v>Seaside Park</c:v>
                </c:pt>
                <c:pt idx="32">
                  <c:v>Tuckerton</c:v>
                </c:pt>
              </c:strCache>
            </c:strRef>
          </c:cat>
          <c:val>
            <c:numRef>
              <c:f>data!$B$1:$B$33</c:f>
              <c:numCache>
                <c:formatCode>#,##0</c:formatCode>
                <c:ptCount val="33"/>
                <c:pt idx="0">
                  <c:v>42</c:v>
                </c:pt>
                <c:pt idx="1">
                  <c:v>28</c:v>
                </c:pt>
                <c:pt idx="2">
                  <c:v>12</c:v>
                </c:pt>
                <c:pt idx="3">
                  <c:v>11</c:v>
                </c:pt>
                <c:pt idx="4">
                  <c:v>11</c:v>
                </c:pt>
                <c:pt idx="5">
                  <c:v>10</c:v>
                </c:pt>
                <c:pt idx="6">
                  <c:v>9</c:v>
                </c:pt>
                <c:pt idx="7">
                  <c:v>9</c:v>
                </c:pt>
                <c:pt idx="8">
                  <c:v>9</c:v>
                </c:pt>
                <c:pt idx="9">
                  <c:v>8</c:v>
                </c:pt>
                <c:pt idx="10">
                  <c:v>7</c:v>
                </c:pt>
                <c:pt idx="11">
                  <c:v>7</c:v>
                </c:pt>
                <c:pt idx="12">
                  <c:v>6</c:v>
                </c:pt>
                <c:pt idx="13">
                  <c:v>5</c:v>
                </c:pt>
                <c:pt idx="14">
                  <c:v>5</c:v>
                </c:pt>
                <c:pt idx="15">
                  <c:v>3</c:v>
                </c:pt>
                <c:pt idx="16">
                  <c:v>2</c:v>
                </c:pt>
                <c:pt idx="17">
                  <c:v>2</c:v>
                </c:pt>
                <c:pt idx="18">
                  <c:v>2</c:v>
                </c:pt>
                <c:pt idx="19">
                  <c:v>2</c:v>
                </c:pt>
                <c:pt idx="20">
                  <c:v>2</c:v>
                </c:pt>
                <c:pt idx="21">
                  <c:v>1</c:v>
                </c:pt>
                <c:pt idx="22">
                  <c:v>1</c:v>
                </c:pt>
                <c:pt idx="23">
                  <c:v>1</c:v>
                </c:pt>
                <c:pt idx="24">
                  <c:v>1</c:v>
                </c:pt>
                <c:pt idx="25">
                  <c:v>1</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8034-47FC-A7A1-1B25703E02AB}"/>
            </c:ext>
          </c:extLst>
        </c:ser>
        <c:dLbls>
          <c:showLegendKey val="0"/>
          <c:showVal val="0"/>
          <c:showCatName val="0"/>
          <c:showSerName val="0"/>
          <c:showPercent val="0"/>
          <c:showBubbleSize val="0"/>
        </c:dLbls>
        <c:gapWidth val="50"/>
        <c:axId val="58398976"/>
        <c:axId val="117570560"/>
      </c:barChart>
      <c:catAx>
        <c:axId val="583989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17570560"/>
        <c:crosses val="autoZero"/>
        <c:auto val="1"/>
        <c:lblAlgn val="ctr"/>
        <c:lblOffset val="100"/>
        <c:tickLblSkip val="1"/>
        <c:tickMarkSkip val="1"/>
        <c:noMultiLvlLbl val="0"/>
      </c:catAx>
      <c:valAx>
        <c:axId val="117570560"/>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58398976"/>
        <c:crosses val="autoZero"/>
        <c:crossBetween val="between"/>
        <c:majorUnit val="25"/>
      </c:valAx>
      <c:spPr>
        <a:noFill/>
        <a:ln w="12700">
          <a:solidFill>
            <a:srgbClr val="000000"/>
          </a:solidFill>
          <a:prstDash val="solid"/>
        </a:ln>
      </c:spPr>
    </c:plotArea>
    <c:plotVisOnly val="1"/>
    <c:dispBlanksAs val="gap"/>
    <c:showDLblsOverMax val="0"/>
  </c:chart>
  <c:spPr>
    <a:noFill/>
    <a:ln w="9525">
      <a:noFill/>
    </a:ln>
  </c:spPr>
  <c:txPr>
    <a:bodyPr/>
    <a:lstStyle/>
    <a:p>
      <a:pPr>
        <a:defRPr sz="3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50</xdr:row>
      <xdr:rowOff>0</xdr:rowOff>
    </xdr:from>
    <xdr:to>
      <xdr:col>1</xdr:col>
      <xdr:colOff>914400</xdr:colOff>
      <xdr:row>51</xdr:row>
      <xdr:rowOff>0</xdr:rowOff>
    </xdr:to>
    <xdr:sp macro="" textlink="">
      <xdr:nvSpPr>
        <xdr:cNvPr id="2" name="Text Box 2"/>
        <xdr:cNvSpPr txBox="1">
          <a:spLocks noChangeArrowheads="1"/>
        </xdr:cNvSpPr>
      </xdr:nvSpPr>
      <xdr:spPr bwMode="auto">
        <a:xfrm>
          <a:off x="95250" y="9267825"/>
          <a:ext cx="914400" cy="581025"/>
        </a:xfrm>
        <a:prstGeom prst="rect">
          <a:avLst/>
        </a:prstGeom>
        <a:noFill/>
        <a:ln w="9525">
          <a:noFill/>
          <a:miter lim="800000"/>
          <a:headEnd/>
          <a:tailEnd/>
        </a:ln>
      </xdr:spPr>
      <xdr:txBody>
        <a:bodyPr vertOverflow="clip" wrap="square" lIns="0" tIns="0" rIns="0" bIns="0" anchor="t" upright="1"/>
        <a:lstStyle/>
        <a:p>
          <a:pPr algn="l" rtl="0">
            <a:defRPr sz="1000"/>
          </a:pPr>
          <a:r>
            <a:rPr lang="en-US" sz="900" b="0" i="0" u="none" strike="noStrike" baseline="0">
              <a:solidFill>
                <a:srgbClr val="000000"/>
              </a:solidFill>
              <a:latin typeface="Arial" panose="020B0604020202020204" pitchFamily="34" charset="0"/>
              <a:cs typeface="Arial" panose="020B0604020202020204" pitchFamily="34" charset="0"/>
            </a:rPr>
            <a:t>Note:</a:t>
          </a:r>
        </a:p>
        <a:p>
          <a:pPr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0" i="0" u="none" strike="noStrike" baseline="0">
              <a:solidFill>
                <a:srgbClr val="000000"/>
              </a:solidFill>
              <a:latin typeface="Arial" panose="020B0604020202020204" pitchFamily="34" charset="0"/>
              <a:cs typeface="Arial" panose="020B0604020202020204" pitchFamily="34" charset="0"/>
            </a:rPr>
            <a:t>Prepared by:</a:t>
          </a:r>
        </a:p>
      </xdr:txBody>
    </xdr:sp>
    <xdr:clientData/>
  </xdr:twoCellAnchor>
  <xdr:twoCellAnchor>
    <xdr:from>
      <xdr:col>1</xdr:col>
      <xdr:colOff>819151</xdr:colOff>
      <xdr:row>50</xdr:row>
      <xdr:rowOff>0</xdr:rowOff>
    </xdr:from>
    <xdr:to>
      <xdr:col>25</xdr:col>
      <xdr:colOff>1</xdr:colOff>
      <xdr:row>51</xdr:row>
      <xdr:rowOff>0</xdr:rowOff>
    </xdr:to>
    <xdr:sp macro="" textlink="">
      <xdr:nvSpPr>
        <xdr:cNvPr id="3" name="Text Box 3"/>
        <xdr:cNvSpPr txBox="1">
          <a:spLocks noChangeArrowheads="1"/>
        </xdr:cNvSpPr>
      </xdr:nvSpPr>
      <xdr:spPr bwMode="auto">
        <a:xfrm>
          <a:off x="914401" y="9267825"/>
          <a:ext cx="11372850" cy="581025"/>
        </a:xfrm>
        <a:prstGeom prst="rect">
          <a:avLst/>
        </a:prstGeom>
        <a:noFill/>
        <a:ln w="9525">
          <a:noFill/>
          <a:miter lim="800000"/>
          <a:headEnd/>
          <a:tailEnd/>
        </a:ln>
      </xdr:spPr>
      <xdr:txBody>
        <a:bodyPr vertOverflow="clip" wrap="square" lIns="0" tIns="0" rIns="0" bIns="0" anchor="t" upright="1"/>
        <a:lstStyle/>
        <a:p>
          <a:pPr algn="l" rtl="0">
            <a:lnSpc>
              <a:spcPct val="100000"/>
            </a:lnSpc>
            <a:defRPr sz="1000"/>
          </a:pPr>
          <a:r>
            <a:rPr lang="en-US" sz="900" b="0" i="0" u="none" strike="noStrike" baseline="0">
              <a:solidFill>
                <a:srgbClr val="000000"/>
              </a:solidFill>
              <a:latin typeface="Arial" pitchFamily="34" charset="0"/>
              <a:cs typeface="Arial" pitchFamily="34" charset="0"/>
            </a:rPr>
            <a:t>Residential Site Plans typically refer to apartment, townhouse or condominium developments. However, they may also include other developments where land is in community ownership, such as certain retirement communities and mobile home parks. </a:t>
          </a:r>
          <a:r>
            <a:rPr lang="en-US" sz="900" b="0" i="0" baseline="0">
              <a:latin typeface="Arial" pitchFamily="34" charset="0"/>
              <a:ea typeface="+mn-ea"/>
              <a:cs typeface="Arial" pitchFamily="34" charset="0"/>
            </a:rPr>
            <a:t>This list includes only those submissions approved or "approved with contingency;" incomplete and held plans, etc. are not included, nor are Preliminary Major Subdivisions.  </a:t>
          </a:r>
        </a:p>
        <a:p>
          <a:pPr algn="l" rtl="0">
            <a:lnSpc>
              <a:spcPct val="100000"/>
            </a:lnSpc>
            <a:defRPr sz="1000"/>
          </a:pPr>
          <a:r>
            <a:rPr lang="en-US" sz="900" b="0" i="0" u="none" strike="noStrike" baseline="0">
              <a:solidFill>
                <a:srgbClr val="000000"/>
              </a:solidFill>
              <a:latin typeface="Arial" pitchFamily="34" charset="0"/>
              <a:cs typeface="Arial" pitchFamily="34" charset="0"/>
            </a:rPr>
            <a:t>For more information, download the development report at </a:t>
          </a:r>
          <a:r>
            <a:rPr lang="en-US" sz="900" b="0" i="0" u="sng" strike="noStrike" baseline="0">
              <a:solidFill>
                <a:srgbClr val="000000"/>
              </a:solidFill>
              <a:latin typeface="Arial" pitchFamily="34" charset="0"/>
              <a:cs typeface="Arial" pitchFamily="34" charset="0"/>
            </a:rPr>
            <a:t>http://www.planning.co.ocean.nj.us/frmPBApprovedMinutesSummaryofApprovals</a:t>
          </a:r>
          <a:r>
            <a:rPr lang="en-US" sz="900" b="0" i="0" u="none" strike="noStrike" baseline="0">
              <a:solidFill>
                <a:srgbClr val="000000"/>
              </a:solidFill>
              <a:latin typeface="Arial" pitchFamily="34" charset="0"/>
              <a:cs typeface="Arial" pitchFamily="34" charset="0"/>
            </a:rPr>
            <a:t>. </a:t>
          </a:r>
        </a:p>
        <a:p>
          <a:pPr algn="l" rtl="0">
            <a:lnSpc>
              <a:spcPct val="100000"/>
            </a:lnSpc>
            <a:defRPr sz="1000"/>
          </a:pPr>
          <a:r>
            <a:rPr lang="en-US" sz="900" b="0" i="0" u="none" strike="noStrike" baseline="0">
              <a:solidFill>
                <a:srgbClr val="000000"/>
              </a:solidFill>
              <a:latin typeface="Arial" pitchFamily="34" charset="0"/>
              <a:cs typeface="Arial" pitchFamily="34" charset="0"/>
            </a:rPr>
            <a:t>Ocean County Department of Planning, June 2024.</a:t>
          </a:r>
        </a:p>
      </xdr:txBody>
    </xdr:sp>
    <xdr:clientData/>
  </xdr:twoCellAnchor>
  <xdr:twoCellAnchor>
    <xdr:from>
      <xdr:col>24</xdr:col>
      <xdr:colOff>0</xdr:colOff>
      <xdr:row>2</xdr:row>
      <xdr:rowOff>9525</xdr:rowOff>
    </xdr:from>
    <xdr:to>
      <xdr:col>25</xdr:col>
      <xdr:colOff>85725</xdr:colOff>
      <xdr:row>49</xdr:row>
      <xdr:rowOff>9525</xdr:rowOff>
    </xdr:to>
    <xdr:graphicFrame macro="">
      <xdr:nvGraphicFramePr>
        <xdr:cNvPr id="655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WORK123/Dbook-99/28SUBSP.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y%20Documents\WORK123\Dbook-99\28SUBSP.W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ook"/>
      <sheetName val="chart data"/>
    </sheetNames>
    <sheetDataSet>
      <sheetData sheetId="0">
        <row r="4">
          <cell r="D4" t="str">
            <v>SUBDIVISIONS</v>
          </cell>
          <cell r="H4" t="str">
            <v>SITE PLANS</v>
          </cell>
        </row>
        <row r="5">
          <cell r="E5" t="str">
            <v xml:space="preserve"> </v>
          </cell>
          <cell r="R5" t="str">
            <v>Public &amp;</v>
          </cell>
          <cell r="U5" t="str">
            <v xml:space="preserve">  TOTAL</v>
          </cell>
        </row>
        <row r="6">
          <cell r="D6" t="str">
            <v>Major &amp; Minor</v>
          </cell>
          <cell r="H6" t="str">
            <v>Residential*</v>
          </cell>
          <cell r="L6" t="str">
            <v>Commercial</v>
          </cell>
          <cell r="O6" t="str">
            <v>Industrial</v>
          </cell>
          <cell r="R6" t="str">
            <v>Quasi-Pub.</v>
          </cell>
        </row>
        <row r="7">
          <cell r="C7" t="str">
            <v>YEAR</v>
          </cell>
          <cell r="D7" t="str">
            <v xml:space="preserve"> No.</v>
          </cell>
          <cell r="E7" t="str">
            <v>Lots</v>
          </cell>
          <cell r="F7" t="str">
            <v xml:space="preserve">Acres </v>
          </cell>
          <cell r="H7" t="str">
            <v xml:space="preserve"> No.</v>
          </cell>
          <cell r="I7" t="str">
            <v>Units</v>
          </cell>
          <cell r="J7" t="str">
            <v>Acres</v>
          </cell>
          <cell r="L7" t="str">
            <v xml:space="preserve">  No.</v>
          </cell>
          <cell r="M7" t="str">
            <v>Sq.Ft.</v>
          </cell>
          <cell r="O7" t="str">
            <v xml:space="preserve"> No.</v>
          </cell>
          <cell r="P7" t="str">
            <v>Sq.Ft.</v>
          </cell>
          <cell r="R7" t="str">
            <v xml:space="preserve"> No.</v>
          </cell>
          <cell r="S7" t="str">
            <v>Sq.Ft.</v>
          </cell>
          <cell r="U7" t="str">
            <v>APPROVALS</v>
          </cell>
        </row>
        <row r="10">
          <cell r="C10" t="str">
            <v>1988</v>
          </cell>
          <cell r="D10">
            <v>662</v>
          </cell>
          <cell r="E10">
            <v>8867</v>
          </cell>
          <cell r="F10">
            <v>6852.11</v>
          </cell>
          <cell r="H10">
            <v>55</v>
          </cell>
          <cell r="I10">
            <v>2377</v>
          </cell>
          <cell r="J10">
            <v>746.47</v>
          </cell>
          <cell r="L10">
            <v>260</v>
          </cell>
          <cell r="M10">
            <v>2866819</v>
          </cell>
          <cell r="O10">
            <v>39</v>
          </cell>
          <cell r="P10">
            <v>1025255</v>
          </cell>
          <cell r="R10">
            <v>14</v>
          </cell>
          <cell r="S10">
            <v>162151</v>
          </cell>
          <cell r="U10">
            <v>1030</v>
          </cell>
        </row>
        <row r="12">
          <cell r="C12" t="str">
            <v>1989</v>
          </cell>
          <cell r="D12">
            <v>444</v>
          </cell>
          <cell r="E12">
            <v>5120</v>
          </cell>
          <cell r="F12">
            <v>5600.58</v>
          </cell>
          <cell r="H12">
            <v>52</v>
          </cell>
          <cell r="I12">
            <v>1723</v>
          </cell>
          <cell r="J12">
            <v>743.32999999999993</v>
          </cell>
          <cell r="L12">
            <v>222</v>
          </cell>
          <cell r="M12">
            <v>3364244.32</v>
          </cell>
          <cell r="O12">
            <v>43</v>
          </cell>
          <cell r="P12">
            <v>1694378</v>
          </cell>
          <cell r="R12">
            <v>34</v>
          </cell>
          <cell r="S12">
            <v>616122</v>
          </cell>
          <cell r="U12">
            <v>795</v>
          </cell>
        </row>
        <row r="14">
          <cell r="C14" t="str">
            <v>1990</v>
          </cell>
          <cell r="D14">
            <v>286</v>
          </cell>
          <cell r="E14">
            <v>2630</v>
          </cell>
          <cell r="F14">
            <v>2821.59</v>
          </cell>
          <cell r="H14">
            <v>35</v>
          </cell>
          <cell r="I14">
            <v>146</v>
          </cell>
          <cell r="J14">
            <v>190.92</v>
          </cell>
          <cell r="L14">
            <v>167</v>
          </cell>
          <cell r="M14">
            <v>1841474</v>
          </cell>
          <cell r="O14">
            <v>24</v>
          </cell>
          <cell r="P14">
            <v>403258</v>
          </cell>
          <cell r="R14">
            <v>26</v>
          </cell>
          <cell r="S14">
            <v>522889</v>
          </cell>
          <cell r="U14">
            <v>538</v>
          </cell>
        </row>
        <row r="16">
          <cell r="C16" t="str">
            <v>1991</v>
          </cell>
          <cell r="D16">
            <v>242</v>
          </cell>
          <cell r="E16">
            <v>1486</v>
          </cell>
          <cell r="F16">
            <v>2228.7600000000002</v>
          </cell>
          <cell r="H16">
            <v>22</v>
          </cell>
          <cell r="I16">
            <v>1376</v>
          </cell>
          <cell r="J16">
            <v>400.2</v>
          </cell>
          <cell r="L16">
            <v>123</v>
          </cell>
          <cell r="M16">
            <v>1928601</v>
          </cell>
          <cell r="O16">
            <v>10</v>
          </cell>
          <cell r="P16">
            <v>90790</v>
          </cell>
          <cell r="R16">
            <v>45</v>
          </cell>
          <cell r="S16">
            <v>367204</v>
          </cell>
          <cell r="U16">
            <v>442</v>
          </cell>
        </row>
        <row r="18">
          <cell r="C18" t="str">
            <v>1992</v>
          </cell>
          <cell r="D18">
            <v>164</v>
          </cell>
          <cell r="E18">
            <v>1189</v>
          </cell>
          <cell r="F18">
            <v>2407.1799999999998</v>
          </cell>
          <cell r="H18">
            <v>19.3</v>
          </cell>
          <cell r="I18">
            <v>446</v>
          </cell>
          <cell r="J18">
            <v>103.5</v>
          </cell>
          <cell r="L18">
            <v>74</v>
          </cell>
          <cell r="M18">
            <v>747188</v>
          </cell>
          <cell r="O18">
            <v>15</v>
          </cell>
          <cell r="P18">
            <v>224930</v>
          </cell>
          <cell r="R18">
            <v>25</v>
          </cell>
          <cell r="S18">
            <v>105870</v>
          </cell>
          <cell r="U18">
            <v>297.3</v>
          </cell>
        </row>
        <row r="20">
          <cell r="C20" t="str">
            <v>1993</v>
          </cell>
          <cell r="D20">
            <v>191</v>
          </cell>
          <cell r="E20">
            <v>1624</v>
          </cell>
          <cell r="F20">
            <v>1643</v>
          </cell>
          <cell r="H20">
            <v>15</v>
          </cell>
          <cell r="I20">
            <v>20</v>
          </cell>
          <cell r="J20">
            <v>2788</v>
          </cell>
          <cell r="L20">
            <v>117</v>
          </cell>
          <cell r="M20">
            <v>970499</v>
          </cell>
          <cell r="O20">
            <v>16</v>
          </cell>
          <cell r="P20">
            <v>321521</v>
          </cell>
          <cell r="R20">
            <v>25</v>
          </cell>
          <cell r="S20">
            <v>283641</v>
          </cell>
          <cell r="U20">
            <v>364</v>
          </cell>
        </row>
        <row r="21">
          <cell r="C21"/>
        </row>
        <row r="22">
          <cell r="C22" t="str">
            <v>1994</v>
          </cell>
          <cell r="D22">
            <v>232</v>
          </cell>
          <cell r="E22">
            <v>2486</v>
          </cell>
          <cell r="F22">
            <v>3098.6</v>
          </cell>
          <cell r="H22">
            <v>24</v>
          </cell>
          <cell r="I22">
            <v>1025</v>
          </cell>
          <cell r="J22">
            <v>1304.0999999999999</v>
          </cell>
          <cell r="L22">
            <v>128</v>
          </cell>
          <cell r="M22">
            <v>951131</v>
          </cell>
          <cell r="O22">
            <v>12</v>
          </cell>
          <cell r="P22">
            <v>162197</v>
          </cell>
          <cell r="R22">
            <v>25</v>
          </cell>
          <cell r="S22">
            <v>155762</v>
          </cell>
          <cell r="U22">
            <v>421</v>
          </cell>
        </row>
        <row r="24">
          <cell r="C24">
            <v>1995</v>
          </cell>
          <cell r="D24">
            <v>277</v>
          </cell>
          <cell r="E24">
            <v>3135</v>
          </cell>
          <cell r="F24">
            <v>4564</v>
          </cell>
          <cell r="H24">
            <v>29</v>
          </cell>
          <cell r="I24">
            <v>419</v>
          </cell>
          <cell r="J24">
            <v>519.79999999999995</v>
          </cell>
          <cell r="L24">
            <v>130</v>
          </cell>
          <cell r="M24">
            <v>1039005</v>
          </cell>
          <cell r="O24">
            <v>11</v>
          </cell>
          <cell r="P24">
            <v>134170</v>
          </cell>
          <cell r="R24">
            <v>23</v>
          </cell>
          <cell r="S24">
            <v>192823</v>
          </cell>
          <cell r="U24">
            <v>470</v>
          </cell>
        </row>
        <row r="26">
          <cell r="C26">
            <v>1996</v>
          </cell>
          <cell r="D26">
            <v>243</v>
          </cell>
          <cell r="E26">
            <v>3134</v>
          </cell>
          <cell r="F26">
            <v>3401.89</v>
          </cell>
          <cell r="H26">
            <v>23</v>
          </cell>
          <cell r="I26">
            <v>541</v>
          </cell>
          <cell r="J26">
            <v>291.23</v>
          </cell>
          <cell r="L26">
            <v>159</v>
          </cell>
          <cell r="M26">
            <v>1401200</v>
          </cell>
          <cell r="O26">
            <v>9</v>
          </cell>
          <cell r="P26">
            <v>269818</v>
          </cell>
          <cell r="R26">
            <v>23</v>
          </cell>
          <cell r="S26">
            <v>242260</v>
          </cell>
          <cell r="U26">
            <v>457</v>
          </cell>
        </row>
        <row r="28">
          <cell r="C28">
            <v>1997</v>
          </cell>
          <cell r="D28">
            <v>275</v>
          </cell>
          <cell r="E28">
            <v>4673</v>
          </cell>
          <cell r="F28">
            <v>5647.9445999999998</v>
          </cell>
          <cell r="H28">
            <v>29</v>
          </cell>
          <cell r="I28">
            <v>1189</v>
          </cell>
          <cell r="J28">
            <v>782.87299999999993</v>
          </cell>
          <cell r="L28">
            <v>155</v>
          </cell>
          <cell r="M28">
            <v>1716193</v>
          </cell>
          <cell r="O28">
            <v>17</v>
          </cell>
          <cell r="P28">
            <v>605411</v>
          </cell>
          <cell r="R28">
            <v>32</v>
          </cell>
          <cell r="S28">
            <v>250691</v>
          </cell>
          <cell r="U28">
            <v>508</v>
          </cell>
        </row>
        <row r="30">
          <cell r="C30">
            <v>1998</v>
          </cell>
          <cell r="D30">
            <v>275</v>
          </cell>
          <cell r="E30">
            <v>4058</v>
          </cell>
          <cell r="F30">
            <v>6514.1851999999999</v>
          </cell>
          <cell r="H30">
            <v>25</v>
          </cell>
          <cell r="I30">
            <v>1335</v>
          </cell>
          <cell r="J30">
            <v>1710.57</v>
          </cell>
          <cell r="L30">
            <v>225</v>
          </cell>
          <cell r="M30">
            <v>2857216.5</v>
          </cell>
          <cell r="O30">
            <v>12</v>
          </cell>
          <cell r="P30">
            <v>223760</v>
          </cell>
          <cell r="R30">
            <v>26</v>
          </cell>
          <cell r="S30">
            <v>271094</v>
          </cell>
          <cell r="U30">
            <v>563</v>
          </cell>
        </row>
        <row r="32">
          <cell r="C32" t="str">
            <v>TOTAL</v>
          </cell>
          <cell r="D32">
            <v>3291</v>
          </cell>
          <cell r="E32">
            <v>38402</v>
          </cell>
          <cell r="F32">
            <v>44779.839800000002</v>
          </cell>
          <cell r="H32">
            <v>328.3</v>
          </cell>
          <cell r="I32">
            <v>10597</v>
          </cell>
          <cell r="J32">
            <v>9580.9930000000004</v>
          </cell>
          <cell r="L32">
            <v>1760</v>
          </cell>
          <cell r="M32">
            <v>19683570.82</v>
          </cell>
          <cell r="O32">
            <v>208</v>
          </cell>
          <cell r="P32">
            <v>5155488</v>
          </cell>
          <cell r="R32">
            <v>298</v>
          </cell>
          <cell r="S32">
            <v>3170507</v>
          </cell>
          <cell r="U32">
            <v>5885.3</v>
          </cell>
        </row>
        <row r="124">
          <cell r="AA124" t="str">
            <v>/rnc{?}~~</v>
          </cell>
        </row>
        <row r="127">
          <cell r="AA127" t="str">
            <v>/wdr{?}~</v>
          </cell>
        </row>
        <row r="129">
          <cell r="AA129" t="str">
            <v>/wcs{?}~</v>
          </cell>
        </row>
        <row r="131">
          <cell r="AA131" t="str">
            <v>/wir{?}~</v>
          </cell>
        </row>
        <row r="133">
          <cell r="AA133" t="str">
            <v>/wic~</v>
          </cell>
        </row>
        <row r="135">
          <cell r="AA135" t="str">
            <v>/rff{?}~</v>
          </cell>
        </row>
        <row r="137">
          <cell r="AA137" t="str">
            <v>/rf,{?}~</v>
          </cell>
        </row>
        <row r="139">
          <cell r="AA139" t="str">
            <v>/rj{?}~</v>
          </cell>
        </row>
        <row r="141">
          <cell r="AA141" t="str">
            <v>/rlr~</v>
          </cell>
        </row>
        <row r="143">
          <cell r="AA143" t="str">
            <v>/re{?}~</v>
          </cell>
        </row>
        <row r="146">
          <cell r="AA146" t="str">
            <v>/fccn{?}~</v>
          </cell>
        </row>
      </sheetData>
      <sheetData sheetId="1">
        <row r="1">
          <cell r="B1" t="str">
            <v>Major &amp; Minor Subdivisions</v>
          </cell>
          <cell r="C1" t="str">
            <v>Residential*</v>
          </cell>
          <cell r="D1" t="str">
            <v>Commercial</v>
          </cell>
          <cell r="E1" t="str">
            <v>Industrial</v>
          </cell>
          <cell r="F1" t="str">
            <v>Public &amp; Quasi-Public</v>
          </cell>
        </row>
        <row r="2">
          <cell r="B2">
            <v>3291</v>
          </cell>
          <cell r="C2">
            <v>328.3</v>
          </cell>
          <cell r="D2">
            <v>1760</v>
          </cell>
          <cell r="E2">
            <v>208</v>
          </cell>
          <cell r="F2">
            <v>298</v>
          </cell>
        </row>
        <row r="5">
          <cell r="B5">
            <v>1030</v>
          </cell>
        </row>
        <row r="6">
          <cell r="B6">
            <v>795</v>
          </cell>
        </row>
        <row r="7">
          <cell r="B7">
            <v>538</v>
          </cell>
        </row>
        <row r="8">
          <cell r="B8">
            <v>442</v>
          </cell>
        </row>
        <row r="9">
          <cell r="B9">
            <v>297.3</v>
          </cell>
        </row>
        <row r="10">
          <cell r="B10">
            <v>364</v>
          </cell>
        </row>
        <row r="11">
          <cell r="B11">
            <v>421</v>
          </cell>
        </row>
        <row r="12">
          <cell r="B12">
            <v>470</v>
          </cell>
        </row>
        <row r="13">
          <cell r="B13">
            <v>457</v>
          </cell>
        </row>
        <row r="14">
          <cell r="B14">
            <v>508</v>
          </cell>
        </row>
        <row r="15">
          <cell r="B15">
            <v>563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ook"/>
      <sheetName val="chart data"/>
    </sheetNames>
    <sheetDataSet>
      <sheetData sheetId="0">
        <row r="4">
          <cell r="D4" t="str">
            <v>SUBDIVISIONS</v>
          </cell>
          <cell r="H4" t="str">
            <v>SITE PLANS</v>
          </cell>
        </row>
        <row r="5">
          <cell r="E5" t="str">
            <v xml:space="preserve"> </v>
          </cell>
          <cell r="R5" t="str">
            <v>Public &amp;</v>
          </cell>
          <cell r="U5" t="str">
            <v xml:space="preserve">  TOTAL</v>
          </cell>
        </row>
        <row r="6">
          <cell r="D6" t="str">
            <v>Major &amp; Minor</v>
          </cell>
          <cell r="H6" t="str">
            <v>Residential*</v>
          </cell>
          <cell r="L6" t="str">
            <v>Commercial</v>
          </cell>
          <cell r="O6" t="str">
            <v>Industrial</v>
          </cell>
          <cell r="R6" t="str">
            <v>Quasi-Pub.</v>
          </cell>
        </row>
        <row r="7">
          <cell r="C7" t="str">
            <v>YEAR</v>
          </cell>
          <cell r="D7" t="str">
            <v xml:space="preserve"> No.</v>
          </cell>
          <cell r="E7" t="str">
            <v>Lots</v>
          </cell>
          <cell r="F7" t="str">
            <v xml:space="preserve">Acres </v>
          </cell>
          <cell r="H7" t="str">
            <v xml:space="preserve"> No.</v>
          </cell>
          <cell r="I7" t="str">
            <v>Units</v>
          </cell>
          <cell r="J7" t="str">
            <v>Acres</v>
          </cell>
          <cell r="L7" t="str">
            <v xml:space="preserve">  No.</v>
          </cell>
          <cell r="M7" t="str">
            <v>Sq.Ft.</v>
          </cell>
          <cell r="O7" t="str">
            <v xml:space="preserve"> No.</v>
          </cell>
          <cell r="P7" t="str">
            <v>Sq.Ft.</v>
          </cell>
          <cell r="R7" t="str">
            <v xml:space="preserve"> No.</v>
          </cell>
          <cell r="S7" t="str">
            <v>Sq.Ft.</v>
          </cell>
          <cell r="U7" t="str">
            <v>APPROVALS</v>
          </cell>
        </row>
        <row r="10">
          <cell r="C10" t="str">
            <v>1988</v>
          </cell>
          <cell r="D10">
            <v>662</v>
          </cell>
          <cell r="E10">
            <v>8867</v>
          </cell>
          <cell r="F10">
            <v>6852.11</v>
          </cell>
          <cell r="H10">
            <v>55</v>
          </cell>
          <cell r="I10">
            <v>2377</v>
          </cell>
          <cell r="J10">
            <v>746.47</v>
          </cell>
          <cell r="L10">
            <v>260</v>
          </cell>
          <cell r="M10">
            <v>2866819</v>
          </cell>
          <cell r="O10">
            <v>39</v>
          </cell>
          <cell r="P10">
            <v>1025255</v>
          </cell>
          <cell r="R10">
            <v>14</v>
          </cell>
          <cell r="S10">
            <v>162151</v>
          </cell>
          <cell r="U10">
            <v>1030</v>
          </cell>
        </row>
        <row r="12">
          <cell r="C12" t="str">
            <v>1989</v>
          </cell>
          <cell r="D12">
            <v>444</v>
          </cell>
          <cell r="E12">
            <v>5120</v>
          </cell>
          <cell r="F12">
            <v>5600.58</v>
          </cell>
          <cell r="H12">
            <v>52</v>
          </cell>
          <cell r="I12">
            <v>1723</v>
          </cell>
          <cell r="J12">
            <v>743.32999999999993</v>
          </cell>
          <cell r="L12">
            <v>222</v>
          </cell>
          <cell r="M12">
            <v>3364244.32</v>
          </cell>
          <cell r="O12">
            <v>43</v>
          </cell>
          <cell r="P12">
            <v>1694378</v>
          </cell>
          <cell r="R12">
            <v>34</v>
          </cell>
          <cell r="S12">
            <v>616122</v>
          </cell>
          <cell r="U12">
            <v>795</v>
          </cell>
        </row>
        <row r="14">
          <cell r="C14" t="str">
            <v>1990</v>
          </cell>
          <cell r="D14">
            <v>286</v>
          </cell>
          <cell r="E14">
            <v>2630</v>
          </cell>
          <cell r="F14">
            <v>2821.59</v>
          </cell>
          <cell r="H14">
            <v>35</v>
          </cell>
          <cell r="I14">
            <v>146</v>
          </cell>
          <cell r="J14">
            <v>190.92</v>
          </cell>
          <cell r="L14">
            <v>167</v>
          </cell>
          <cell r="M14">
            <v>1841474</v>
          </cell>
          <cell r="O14">
            <v>24</v>
          </cell>
          <cell r="P14">
            <v>403258</v>
          </cell>
          <cell r="R14">
            <v>26</v>
          </cell>
          <cell r="S14">
            <v>522889</v>
          </cell>
          <cell r="U14">
            <v>538</v>
          </cell>
        </row>
        <row r="16">
          <cell r="C16" t="str">
            <v>1991</v>
          </cell>
          <cell r="D16">
            <v>242</v>
          </cell>
          <cell r="E16">
            <v>1486</v>
          </cell>
          <cell r="F16">
            <v>2228.7600000000002</v>
          </cell>
          <cell r="H16">
            <v>22</v>
          </cell>
          <cell r="I16">
            <v>1376</v>
          </cell>
          <cell r="J16">
            <v>400.2</v>
          </cell>
          <cell r="L16">
            <v>123</v>
          </cell>
          <cell r="M16">
            <v>1928601</v>
          </cell>
          <cell r="O16">
            <v>10</v>
          </cell>
          <cell r="P16">
            <v>90790</v>
          </cell>
          <cell r="R16">
            <v>45</v>
          </cell>
          <cell r="S16">
            <v>367204</v>
          </cell>
          <cell r="U16">
            <v>442</v>
          </cell>
        </row>
        <row r="18">
          <cell r="C18" t="str">
            <v>1992</v>
          </cell>
          <cell r="D18">
            <v>164</v>
          </cell>
          <cell r="E18">
            <v>1189</v>
          </cell>
          <cell r="F18">
            <v>2407.1799999999998</v>
          </cell>
          <cell r="H18">
            <v>19.3</v>
          </cell>
          <cell r="I18">
            <v>446</v>
          </cell>
          <cell r="J18">
            <v>103.5</v>
          </cell>
          <cell r="L18">
            <v>74</v>
          </cell>
          <cell r="M18">
            <v>747188</v>
          </cell>
          <cell r="O18">
            <v>15</v>
          </cell>
          <cell r="P18">
            <v>224930</v>
          </cell>
          <cell r="R18">
            <v>25</v>
          </cell>
          <cell r="S18">
            <v>105870</v>
          </cell>
          <cell r="U18">
            <v>297.3</v>
          </cell>
        </row>
        <row r="20">
          <cell r="C20" t="str">
            <v>1993</v>
          </cell>
          <cell r="D20">
            <v>191</v>
          </cell>
          <cell r="E20">
            <v>1624</v>
          </cell>
          <cell r="F20">
            <v>1643</v>
          </cell>
          <cell r="H20">
            <v>15</v>
          </cell>
          <cell r="I20">
            <v>20</v>
          </cell>
          <cell r="J20">
            <v>2788</v>
          </cell>
          <cell r="L20">
            <v>117</v>
          </cell>
          <cell r="M20">
            <v>970499</v>
          </cell>
          <cell r="O20">
            <v>16</v>
          </cell>
          <cell r="P20">
            <v>321521</v>
          </cell>
          <cell r="R20">
            <v>25</v>
          </cell>
          <cell r="S20">
            <v>283641</v>
          </cell>
          <cell r="U20">
            <v>364</v>
          </cell>
        </row>
        <row r="21">
          <cell r="C21"/>
        </row>
        <row r="22">
          <cell r="C22" t="str">
            <v>1994</v>
          </cell>
          <cell r="D22">
            <v>232</v>
          </cell>
          <cell r="E22">
            <v>2486</v>
          </cell>
          <cell r="F22">
            <v>3098.6</v>
          </cell>
          <cell r="H22">
            <v>24</v>
          </cell>
          <cell r="I22">
            <v>1025</v>
          </cell>
          <cell r="J22">
            <v>1304.0999999999999</v>
          </cell>
          <cell r="L22">
            <v>128</v>
          </cell>
          <cell r="M22">
            <v>951131</v>
          </cell>
          <cell r="O22">
            <v>12</v>
          </cell>
          <cell r="P22">
            <v>162197</v>
          </cell>
          <cell r="R22">
            <v>25</v>
          </cell>
          <cell r="S22">
            <v>155762</v>
          </cell>
          <cell r="U22">
            <v>421</v>
          </cell>
        </row>
        <row r="24">
          <cell r="C24">
            <v>1995</v>
          </cell>
          <cell r="D24">
            <v>277</v>
          </cell>
          <cell r="E24">
            <v>3135</v>
          </cell>
          <cell r="F24">
            <v>4564</v>
          </cell>
          <cell r="H24">
            <v>29</v>
          </cell>
          <cell r="I24">
            <v>419</v>
          </cell>
          <cell r="J24">
            <v>519.79999999999995</v>
          </cell>
          <cell r="L24">
            <v>130</v>
          </cell>
          <cell r="M24">
            <v>1039005</v>
          </cell>
          <cell r="O24">
            <v>11</v>
          </cell>
          <cell r="P24">
            <v>134170</v>
          </cell>
          <cell r="R24">
            <v>23</v>
          </cell>
          <cell r="S24">
            <v>192823</v>
          </cell>
          <cell r="U24">
            <v>470</v>
          </cell>
        </row>
        <row r="26">
          <cell r="C26">
            <v>1996</v>
          </cell>
          <cell r="D26">
            <v>243</v>
          </cell>
          <cell r="E26">
            <v>3134</v>
          </cell>
          <cell r="F26">
            <v>3401.89</v>
          </cell>
          <cell r="H26">
            <v>23</v>
          </cell>
          <cell r="I26">
            <v>541</v>
          </cell>
          <cell r="J26">
            <v>291.23</v>
          </cell>
          <cell r="L26">
            <v>159</v>
          </cell>
          <cell r="M26">
            <v>1401200</v>
          </cell>
          <cell r="O26">
            <v>9</v>
          </cell>
          <cell r="P26">
            <v>269818</v>
          </cell>
          <cell r="R26">
            <v>23</v>
          </cell>
          <cell r="S26">
            <v>242260</v>
          </cell>
          <cell r="U26">
            <v>457</v>
          </cell>
        </row>
        <row r="28">
          <cell r="C28">
            <v>1997</v>
          </cell>
          <cell r="D28">
            <v>275</v>
          </cell>
          <cell r="E28">
            <v>4673</v>
          </cell>
          <cell r="F28">
            <v>5647.9445999999998</v>
          </cell>
          <cell r="H28">
            <v>29</v>
          </cell>
          <cell r="I28">
            <v>1189</v>
          </cell>
          <cell r="J28">
            <v>782.87299999999993</v>
          </cell>
          <cell r="L28">
            <v>155</v>
          </cell>
          <cell r="M28">
            <v>1716193</v>
          </cell>
          <cell r="O28">
            <v>17</v>
          </cell>
          <cell r="P28">
            <v>605411</v>
          </cell>
          <cell r="R28">
            <v>32</v>
          </cell>
          <cell r="S28">
            <v>250691</v>
          </cell>
          <cell r="U28">
            <v>508</v>
          </cell>
        </row>
        <row r="30">
          <cell r="C30">
            <v>1998</v>
          </cell>
          <cell r="D30">
            <v>275</v>
          </cell>
          <cell r="E30">
            <v>4058</v>
          </cell>
          <cell r="F30">
            <v>6514.1851999999999</v>
          </cell>
          <cell r="H30">
            <v>25</v>
          </cell>
          <cell r="I30">
            <v>1335</v>
          </cell>
          <cell r="J30">
            <v>1710.57</v>
          </cell>
          <cell r="L30">
            <v>225</v>
          </cell>
          <cell r="M30">
            <v>2857216.5</v>
          </cell>
          <cell r="O30">
            <v>12</v>
          </cell>
          <cell r="P30">
            <v>223760</v>
          </cell>
          <cell r="R30">
            <v>26</v>
          </cell>
          <cell r="S30">
            <v>271094</v>
          </cell>
          <cell r="U30">
            <v>563</v>
          </cell>
        </row>
        <row r="32">
          <cell r="C32" t="str">
            <v>TOTAL</v>
          </cell>
          <cell r="D32">
            <v>3291</v>
          </cell>
          <cell r="E32">
            <v>38402</v>
          </cell>
          <cell r="F32">
            <v>44779.839800000002</v>
          </cell>
          <cell r="H32">
            <v>328.3</v>
          </cell>
          <cell r="I32">
            <v>10597</v>
          </cell>
          <cell r="J32">
            <v>9580.9930000000004</v>
          </cell>
          <cell r="L32">
            <v>1760</v>
          </cell>
          <cell r="M32">
            <v>19683570.82</v>
          </cell>
          <cell r="O32">
            <v>208</v>
          </cell>
          <cell r="P32">
            <v>5155488</v>
          </cell>
          <cell r="R32">
            <v>298</v>
          </cell>
          <cell r="S32">
            <v>3170507</v>
          </cell>
          <cell r="U32">
            <v>5885.3</v>
          </cell>
        </row>
        <row r="124">
          <cell r="AA124" t="str">
            <v>/rnc{?}~~</v>
          </cell>
        </row>
        <row r="131">
          <cell r="AA131" t="str">
            <v>/wir{?}~</v>
          </cell>
        </row>
        <row r="137">
          <cell r="AA137" t="str">
            <v>/rf,{?}~</v>
          </cell>
        </row>
        <row r="139">
          <cell r="AA139" t="str">
            <v>/rj{?}~</v>
          </cell>
        </row>
        <row r="141">
          <cell r="AA141" t="str">
            <v>/rlr~</v>
          </cell>
        </row>
        <row r="143">
          <cell r="AA143" t="str">
            <v>/re{?}~</v>
          </cell>
        </row>
        <row r="146">
          <cell r="AA146" t="str">
            <v>/fccn{?}~</v>
          </cell>
        </row>
      </sheetData>
      <sheetData sheetId="1">
        <row r="1">
          <cell r="B1" t="str">
            <v>Major &amp; Minor Subdivisions</v>
          </cell>
          <cell r="C1" t="str">
            <v>Residential*</v>
          </cell>
          <cell r="D1" t="str">
            <v>Commercial</v>
          </cell>
          <cell r="E1" t="str">
            <v>Industrial</v>
          </cell>
          <cell r="F1" t="str">
            <v>Public &amp; Quasi-Public</v>
          </cell>
        </row>
        <row r="2">
          <cell r="B2">
            <v>3291</v>
          </cell>
          <cell r="C2">
            <v>328.3</v>
          </cell>
          <cell r="D2">
            <v>1760</v>
          </cell>
          <cell r="E2">
            <v>208</v>
          </cell>
          <cell r="F2">
            <v>298</v>
          </cell>
        </row>
        <row r="5">
          <cell r="B5">
            <v>1030</v>
          </cell>
        </row>
        <row r="6">
          <cell r="B6">
            <v>795</v>
          </cell>
        </row>
        <row r="7">
          <cell r="B7">
            <v>538</v>
          </cell>
        </row>
        <row r="8">
          <cell r="B8">
            <v>442</v>
          </cell>
        </row>
        <row r="9">
          <cell r="B9">
            <v>297.3</v>
          </cell>
        </row>
        <row r="10">
          <cell r="B10">
            <v>364</v>
          </cell>
        </row>
        <row r="11">
          <cell r="B11">
            <v>421</v>
          </cell>
        </row>
        <row r="12">
          <cell r="B12">
            <v>470</v>
          </cell>
        </row>
        <row r="13">
          <cell r="B13">
            <v>457</v>
          </cell>
        </row>
        <row r="14">
          <cell r="B14">
            <v>508</v>
          </cell>
        </row>
        <row r="15">
          <cell r="B15">
            <v>563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
  <sheetViews>
    <sheetView tabSelected="1" zoomScale="90" zoomScaleNormal="90" zoomScaleSheetLayoutView="100" workbookViewId="0">
      <selection activeCell="L58" sqref="L58"/>
    </sheetView>
  </sheetViews>
  <sheetFormatPr defaultRowHeight="12.75" x14ac:dyDescent="0.2"/>
  <cols>
    <col min="1" max="1" width="1.42578125" customWidth="1"/>
    <col min="2" max="2" width="24.28515625" style="26" bestFit="1" customWidth="1"/>
    <col min="3" max="3" width="4.42578125" bestFit="1" customWidth="1"/>
    <col min="4" max="4" width="4.7109375" bestFit="1" customWidth="1"/>
    <col min="5" max="5" width="3.42578125" bestFit="1" customWidth="1"/>
    <col min="6" max="6" width="5.5703125" bestFit="1" customWidth="1"/>
    <col min="7" max="7" width="6" bestFit="1" customWidth="1"/>
    <col min="8" max="8" width="3.42578125" bestFit="1" customWidth="1"/>
    <col min="9" max="10" width="6" bestFit="1" customWidth="1"/>
    <col min="11" max="11" width="4.42578125" bestFit="1" customWidth="1"/>
    <col min="12" max="12" width="9.85546875" bestFit="1" customWidth="1"/>
    <col min="13" max="13" width="6" bestFit="1" customWidth="1"/>
    <col min="14" max="14" width="3.42578125" bestFit="1" customWidth="1"/>
    <col min="15" max="15" width="7.5703125" bestFit="1" customWidth="1"/>
    <col min="16" max="16" width="6" bestFit="1" customWidth="1"/>
    <col min="17" max="17" width="3.42578125" bestFit="1" customWidth="1"/>
    <col min="18" max="18" width="8.140625" bestFit="1" customWidth="1"/>
    <col min="19" max="19" width="9.140625" bestFit="1" customWidth="1"/>
    <col min="20" max="20" width="3.42578125" bestFit="1" customWidth="1"/>
    <col min="21" max="21" width="8.28515625" style="9" bestFit="1" customWidth="1"/>
    <col min="22" max="22" width="7.140625" bestFit="1" customWidth="1"/>
    <col min="23" max="23" width="10.140625" customWidth="1"/>
    <col min="24" max="24" width="1.42578125" customWidth="1"/>
    <col min="25" max="25" width="25.28515625" customWidth="1"/>
    <col min="35" max="35" width="11.42578125" customWidth="1"/>
    <col min="36" max="36" width="9.85546875" bestFit="1" customWidth="1"/>
  </cols>
  <sheetData>
    <row r="1" spans="1:35" ht="23.25" x14ac:dyDescent="0.35">
      <c r="A1" s="68" t="s">
        <v>84</v>
      </c>
      <c r="B1" s="68"/>
      <c r="C1" s="68"/>
      <c r="D1" s="68"/>
      <c r="E1" s="68"/>
      <c r="F1" s="68"/>
      <c r="G1" s="68"/>
      <c r="H1" s="68"/>
      <c r="I1" s="68"/>
      <c r="J1" s="68"/>
      <c r="K1" s="68"/>
      <c r="L1" s="68"/>
      <c r="M1" s="68"/>
      <c r="N1" s="68"/>
      <c r="O1" s="68"/>
      <c r="P1" s="68"/>
      <c r="Q1" s="68"/>
      <c r="R1" s="68"/>
      <c r="S1" s="68"/>
      <c r="T1" s="68"/>
      <c r="U1" s="68"/>
      <c r="V1" s="68"/>
      <c r="W1" s="68"/>
      <c r="X1" s="68"/>
      <c r="Y1" s="68"/>
    </row>
    <row r="2" spans="1:35" ht="13.5" thickBot="1" x14ac:dyDescent="0.25">
      <c r="A2" s="7"/>
      <c r="B2" s="33"/>
      <c r="U2"/>
      <c r="W2" s="9"/>
    </row>
    <row r="3" spans="1:35" ht="20.100000000000001" customHeight="1" thickTop="1" x14ac:dyDescent="0.2">
      <c r="A3" s="76"/>
      <c r="B3" s="78" t="s">
        <v>39</v>
      </c>
      <c r="C3" s="81" t="s">
        <v>8</v>
      </c>
      <c r="D3" s="82"/>
      <c r="E3" s="82"/>
      <c r="F3" s="82"/>
      <c r="G3" s="83"/>
      <c r="H3" s="69" t="s">
        <v>9</v>
      </c>
      <c r="I3" s="70"/>
      <c r="J3" s="70"/>
      <c r="K3" s="70"/>
      <c r="L3" s="70"/>
      <c r="M3" s="70"/>
      <c r="N3" s="70"/>
      <c r="O3" s="70"/>
      <c r="P3" s="70"/>
      <c r="Q3" s="70"/>
      <c r="R3" s="70"/>
      <c r="S3" s="70"/>
      <c r="T3" s="70"/>
      <c r="U3" s="70"/>
      <c r="V3" s="70"/>
      <c r="W3" s="71" t="s">
        <v>44</v>
      </c>
      <c r="Y3" s="3"/>
      <c r="AI3" s="64" t="s">
        <v>83</v>
      </c>
    </row>
    <row r="4" spans="1:35" ht="20.100000000000001" customHeight="1" x14ac:dyDescent="0.2">
      <c r="A4" s="77"/>
      <c r="B4" s="79"/>
      <c r="C4" s="84" t="s">
        <v>3</v>
      </c>
      <c r="D4" s="85"/>
      <c r="E4" s="86" t="s">
        <v>4</v>
      </c>
      <c r="F4" s="86"/>
      <c r="G4" s="87"/>
      <c r="H4" s="65" t="s">
        <v>41</v>
      </c>
      <c r="I4" s="66"/>
      <c r="J4" s="67"/>
      <c r="K4" s="65" t="s">
        <v>5</v>
      </c>
      <c r="L4" s="66"/>
      <c r="M4" s="67"/>
      <c r="N4" s="65" t="s">
        <v>6</v>
      </c>
      <c r="O4" s="66"/>
      <c r="P4" s="67"/>
      <c r="Q4" s="65" t="s">
        <v>7</v>
      </c>
      <c r="R4" s="66"/>
      <c r="S4" s="66"/>
      <c r="T4" s="74" t="s">
        <v>42</v>
      </c>
      <c r="U4" s="75"/>
      <c r="V4" s="75"/>
      <c r="W4" s="72"/>
      <c r="Y4" s="4"/>
      <c r="AI4" s="64"/>
    </row>
    <row r="5" spans="1:35" ht="36" customHeight="1" thickBot="1" x14ac:dyDescent="0.25">
      <c r="A5" s="77"/>
      <c r="B5" s="80"/>
      <c r="C5" s="34" t="s">
        <v>46</v>
      </c>
      <c r="D5" s="35" t="s">
        <v>0</v>
      </c>
      <c r="E5" s="36" t="s">
        <v>46</v>
      </c>
      <c r="F5" s="36" t="s">
        <v>0</v>
      </c>
      <c r="G5" s="36" t="s">
        <v>1</v>
      </c>
      <c r="H5" s="34" t="s">
        <v>46</v>
      </c>
      <c r="I5" s="36" t="s">
        <v>2</v>
      </c>
      <c r="J5" s="37" t="s">
        <v>1</v>
      </c>
      <c r="K5" s="36" t="s">
        <v>46</v>
      </c>
      <c r="L5" s="38" t="s">
        <v>43</v>
      </c>
      <c r="M5" s="36" t="s">
        <v>1</v>
      </c>
      <c r="N5" s="34" t="s">
        <v>46</v>
      </c>
      <c r="O5" s="38" t="s">
        <v>43</v>
      </c>
      <c r="P5" s="35" t="s">
        <v>1</v>
      </c>
      <c r="Q5" s="36" t="s">
        <v>46</v>
      </c>
      <c r="R5" s="38" t="s">
        <v>43</v>
      </c>
      <c r="S5" s="36" t="s">
        <v>1</v>
      </c>
      <c r="T5" s="39" t="s">
        <v>46</v>
      </c>
      <c r="U5" s="40" t="s">
        <v>43</v>
      </c>
      <c r="V5" s="40" t="s">
        <v>1</v>
      </c>
      <c r="W5" s="73"/>
      <c r="Y5" s="4"/>
      <c r="AI5" s="64"/>
    </row>
    <row r="6" spans="1:35" s="16" customFormat="1" ht="19.5" customHeight="1" thickTop="1" x14ac:dyDescent="0.2">
      <c r="A6" s="20"/>
      <c r="B6" s="15" t="s">
        <v>10</v>
      </c>
      <c r="C6" s="41">
        <v>6</v>
      </c>
      <c r="D6" s="42">
        <v>17</v>
      </c>
      <c r="E6" s="43">
        <v>1</v>
      </c>
      <c r="F6" s="43">
        <v>12</v>
      </c>
      <c r="G6" s="44">
        <v>8.18</v>
      </c>
      <c r="H6" s="41">
        <v>0</v>
      </c>
      <c r="I6" s="43">
        <v>0</v>
      </c>
      <c r="J6" s="45">
        <v>0</v>
      </c>
      <c r="K6" s="41">
        <v>1</v>
      </c>
      <c r="L6" s="43">
        <v>9300</v>
      </c>
      <c r="M6" s="45">
        <v>1.82</v>
      </c>
      <c r="N6" s="41">
        <v>0</v>
      </c>
      <c r="O6" s="43">
        <v>0</v>
      </c>
      <c r="P6" s="45">
        <v>0</v>
      </c>
      <c r="Q6" s="43">
        <v>0</v>
      </c>
      <c r="R6" s="43">
        <v>0</v>
      </c>
      <c r="S6" s="44">
        <v>0</v>
      </c>
      <c r="T6" s="55">
        <v>1</v>
      </c>
      <c r="U6" s="31">
        <v>44742</v>
      </c>
      <c r="V6" s="56">
        <v>13.66</v>
      </c>
      <c r="W6" s="58">
        <f>+C6+E6+H6+K6+N6+Q6+T6</f>
        <v>9</v>
      </c>
      <c r="Y6" s="17"/>
      <c r="AI6" s="52">
        <f>+W6/$W$49</f>
        <v>4.5685279187817257E-2</v>
      </c>
    </row>
    <row r="7" spans="1:35" s="16" customFormat="1" x14ac:dyDescent="0.2">
      <c r="A7" s="8"/>
      <c r="B7" s="15" t="s">
        <v>11</v>
      </c>
      <c r="C7" s="41">
        <v>1</v>
      </c>
      <c r="D7" s="42">
        <v>2</v>
      </c>
      <c r="E7" s="43">
        <v>0</v>
      </c>
      <c r="F7" s="43">
        <v>0</v>
      </c>
      <c r="G7" s="44">
        <v>0</v>
      </c>
      <c r="H7" s="41">
        <v>0</v>
      </c>
      <c r="I7" s="43">
        <v>0</v>
      </c>
      <c r="J7" s="45">
        <v>0</v>
      </c>
      <c r="K7" s="43">
        <v>0</v>
      </c>
      <c r="L7" s="43">
        <v>0</v>
      </c>
      <c r="M7" s="44">
        <v>0</v>
      </c>
      <c r="N7" s="43">
        <v>0</v>
      </c>
      <c r="O7" s="43">
        <v>0</v>
      </c>
      <c r="P7" s="44">
        <v>0</v>
      </c>
      <c r="Q7" s="43">
        <v>0</v>
      </c>
      <c r="R7" s="43">
        <v>0</v>
      </c>
      <c r="S7" s="44">
        <v>0</v>
      </c>
      <c r="T7" s="43">
        <v>0</v>
      </c>
      <c r="U7" s="43">
        <v>0</v>
      </c>
      <c r="V7" s="44">
        <v>0</v>
      </c>
      <c r="W7" s="58">
        <f>+C7+E7+H7+K7+N7+Q7+T7</f>
        <v>1</v>
      </c>
      <c r="Y7" s="17"/>
      <c r="AI7" s="51">
        <f t="shared" ref="AI7:AI49" si="0">+W7/$W$49</f>
        <v>5.076142131979695E-3</v>
      </c>
    </row>
    <row r="8" spans="1:35" s="16" customFormat="1" x14ac:dyDescent="0.2">
      <c r="A8" s="8"/>
      <c r="B8" s="15" t="s">
        <v>12</v>
      </c>
      <c r="C8" s="41">
        <v>0</v>
      </c>
      <c r="D8" s="42">
        <v>0</v>
      </c>
      <c r="E8" s="43">
        <v>0</v>
      </c>
      <c r="F8" s="43">
        <v>0</v>
      </c>
      <c r="G8" s="44">
        <v>0</v>
      </c>
      <c r="H8" s="41">
        <v>1</v>
      </c>
      <c r="I8" s="43">
        <v>0</v>
      </c>
      <c r="J8" s="45">
        <v>0.14000000000000001</v>
      </c>
      <c r="K8" s="41">
        <v>0</v>
      </c>
      <c r="L8" s="43">
        <v>0</v>
      </c>
      <c r="M8" s="45">
        <v>0</v>
      </c>
      <c r="N8" s="41">
        <v>0</v>
      </c>
      <c r="O8" s="43">
        <v>0</v>
      </c>
      <c r="P8" s="45">
        <v>0</v>
      </c>
      <c r="Q8" s="41">
        <v>0</v>
      </c>
      <c r="R8" s="43">
        <v>0</v>
      </c>
      <c r="S8" s="44">
        <v>0</v>
      </c>
      <c r="T8" s="55">
        <v>0</v>
      </c>
      <c r="U8" s="31">
        <v>0</v>
      </c>
      <c r="V8" s="56">
        <v>0</v>
      </c>
      <c r="W8" s="58">
        <f>+C8+E8+H8+K8+N8+Q8+T8</f>
        <v>1</v>
      </c>
      <c r="Y8" s="17"/>
      <c r="AI8" s="51">
        <f t="shared" si="0"/>
        <v>5.076142131979695E-3</v>
      </c>
    </row>
    <row r="9" spans="1:35" s="16" customFormat="1" x14ac:dyDescent="0.2">
      <c r="A9" s="14"/>
      <c r="B9" s="18"/>
      <c r="C9" s="41"/>
      <c r="D9" s="42"/>
      <c r="E9" s="41"/>
      <c r="F9" s="43"/>
      <c r="G9" s="45"/>
      <c r="H9" s="41"/>
      <c r="I9" s="43"/>
      <c r="J9" s="45"/>
      <c r="K9" s="41"/>
      <c r="L9" s="43"/>
      <c r="M9" s="45"/>
      <c r="N9" s="41"/>
      <c r="O9" s="43"/>
      <c r="P9" s="45"/>
      <c r="Q9" s="41"/>
      <c r="R9" s="43"/>
      <c r="S9" s="44"/>
      <c r="T9" s="57"/>
      <c r="U9" s="54"/>
      <c r="V9" s="54"/>
      <c r="W9" s="58"/>
      <c r="Y9" s="17"/>
      <c r="AI9" s="51">
        <f t="shared" si="0"/>
        <v>0</v>
      </c>
    </row>
    <row r="10" spans="1:35" s="16" customFormat="1" x14ac:dyDescent="0.2">
      <c r="A10" s="8"/>
      <c r="B10" s="15" t="s">
        <v>13</v>
      </c>
      <c r="C10" s="41">
        <v>1</v>
      </c>
      <c r="D10" s="42">
        <v>2</v>
      </c>
      <c r="E10" s="43">
        <v>0</v>
      </c>
      <c r="F10" s="43">
        <v>0</v>
      </c>
      <c r="G10" s="44">
        <v>0</v>
      </c>
      <c r="H10" s="41">
        <v>0</v>
      </c>
      <c r="I10" s="43">
        <v>0</v>
      </c>
      <c r="J10" s="45">
        <v>0</v>
      </c>
      <c r="K10" s="41">
        <v>0</v>
      </c>
      <c r="L10" s="43">
        <v>0</v>
      </c>
      <c r="M10" s="45">
        <v>0</v>
      </c>
      <c r="N10" s="41">
        <v>0</v>
      </c>
      <c r="O10" s="43">
        <v>0</v>
      </c>
      <c r="P10" s="45">
        <v>0</v>
      </c>
      <c r="Q10" s="41">
        <v>0</v>
      </c>
      <c r="R10" s="43">
        <v>0</v>
      </c>
      <c r="S10" s="44">
        <v>0</v>
      </c>
      <c r="T10" s="55">
        <v>0</v>
      </c>
      <c r="U10" s="31">
        <v>0</v>
      </c>
      <c r="V10" s="56">
        <v>0</v>
      </c>
      <c r="W10" s="58">
        <f>+C10+E10+H10+K10+N10+Q10+T10</f>
        <v>1</v>
      </c>
      <c r="Y10" s="17"/>
      <c r="AI10" s="51">
        <f t="shared" si="0"/>
        <v>5.076142131979695E-3</v>
      </c>
    </row>
    <row r="11" spans="1:35" s="16" customFormat="1" x14ac:dyDescent="0.2">
      <c r="A11" s="8"/>
      <c r="B11" s="15" t="s">
        <v>14</v>
      </c>
      <c r="C11" s="41">
        <v>2</v>
      </c>
      <c r="D11" s="42">
        <v>4</v>
      </c>
      <c r="E11" s="43">
        <v>0</v>
      </c>
      <c r="F11" s="43">
        <v>0</v>
      </c>
      <c r="G11" s="44">
        <v>0</v>
      </c>
      <c r="H11" s="41">
        <v>0</v>
      </c>
      <c r="I11" s="43">
        <v>0</v>
      </c>
      <c r="J11" s="45">
        <v>0</v>
      </c>
      <c r="K11" s="41">
        <v>0</v>
      </c>
      <c r="L11" s="43">
        <v>0</v>
      </c>
      <c r="M11" s="45">
        <v>0</v>
      </c>
      <c r="N11" s="41">
        <v>0</v>
      </c>
      <c r="O11" s="43">
        <v>0</v>
      </c>
      <c r="P11" s="45">
        <v>0</v>
      </c>
      <c r="Q11" s="41">
        <v>0</v>
      </c>
      <c r="R11" s="43">
        <v>0</v>
      </c>
      <c r="S11" s="44">
        <v>0</v>
      </c>
      <c r="T11" s="55">
        <v>0</v>
      </c>
      <c r="U11" s="31">
        <v>0</v>
      </c>
      <c r="V11" s="56">
        <v>0</v>
      </c>
      <c r="W11" s="58">
        <f>+C11+E11+H11+K11+N11+Q11+T11</f>
        <v>2</v>
      </c>
      <c r="Y11" s="17"/>
      <c r="AI11" s="51">
        <f t="shared" si="0"/>
        <v>1.015228426395939E-2</v>
      </c>
    </row>
    <row r="12" spans="1:35" s="16" customFormat="1" x14ac:dyDescent="0.2">
      <c r="A12" s="8"/>
      <c r="B12" s="15" t="s">
        <v>15</v>
      </c>
      <c r="C12" s="41">
        <v>4</v>
      </c>
      <c r="D12" s="42">
        <v>8</v>
      </c>
      <c r="E12" s="43">
        <v>2</v>
      </c>
      <c r="F12" s="43">
        <v>53</v>
      </c>
      <c r="G12" s="44">
        <v>57.209000000000003</v>
      </c>
      <c r="H12" s="41">
        <v>1</v>
      </c>
      <c r="I12" s="43">
        <v>0</v>
      </c>
      <c r="J12" s="45">
        <v>0.34</v>
      </c>
      <c r="K12" s="43">
        <v>1</v>
      </c>
      <c r="L12" s="43">
        <v>12781</v>
      </c>
      <c r="M12" s="44">
        <v>4.12</v>
      </c>
      <c r="N12" s="41">
        <v>0</v>
      </c>
      <c r="O12" s="43">
        <v>0</v>
      </c>
      <c r="P12" s="45">
        <v>0</v>
      </c>
      <c r="Q12" s="41">
        <v>0</v>
      </c>
      <c r="R12" s="43">
        <v>0</v>
      </c>
      <c r="S12" s="44">
        <v>0</v>
      </c>
      <c r="T12" s="55">
        <v>0</v>
      </c>
      <c r="U12" s="31">
        <v>0</v>
      </c>
      <c r="V12" s="56">
        <v>0</v>
      </c>
      <c r="W12" s="58">
        <f>+C12+E12+H12+K12+N12+Q12+T12</f>
        <v>8</v>
      </c>
      <c r="Y12" s="17"/>
      <c r="AI12" s="51">
        <f t="shared" si="0"/>
        <v>4.060913705583756E-2</v>
      </c>
    </row>
    <row r="13" spans="1:35" s="16" customFormat="1" x14ac:dyDescent="0.2">
      <c r="A13" s="14"/>
      <c r="B13" s="18"/>
      <c r="C13" s="41"/>
      <c r="D13" s="42"/>
      <c r="E13" s="41"/>
      <c r="F13" s="43"/>
      <c r="G13" s="45"/>
      <c r="H13" s="41"/>
      <c r="I13" s="43"/>
      <c r="J13" s="45"/>
      <c r="K13" s="41"/>
      <c r="L13" s="43"/>
      <c r="M13" s="45"/>
      <c r="N13" s="41"/>
      <c r="O13" s="43"/>
      <c r="P13" s="45"/>
      <c r="Q13" s="41"/>
      <c r="R13" s="43"/>
      <c r="S13" s="44"/>
      <c r="T13" s="57"/>
      <c r="U13" s="54"/>
      <c r="V13" s="54"/>
      <c r="W13" s="58"/>
      <c r="Y13" s="17"/>
      <c r="AI13" s="51">
        <f t="shared" si="0"/>
        <v>0</v>
      </c>
    </row>
    <row r="14" spans="1:35" s="16" customFormat="1" x14ac:dyDescent="0.2">
      <c r="A14" s="8"/>
      <c r="B14" s="15" t="s">
        <v>16</v>
      </c>
      <c r="C14" s="41">
        <v>4</v>
      </c>
      <c r="D14" s="42">
        <v>8</v>
      </c>
      <c r="E14" s="43">
        <v>1</v>
      </c>
      <c r="F14" s="43">
        <v>6</v>
      </c>
      <c r="G14" s="44">
        <v>4.22</v>
      </c>
      <c r="H14" s="41">
        <v>0</v>
      </c>
      <c r="I14" s="43">
        <v>0</v>
      </c>
      <c r="J14" s="45">
        <v>0</v>
      </c>
      <c r="K14" s="43">
        <v>4</v>
      </c>
      <c r="L14" s="43">
        <v>27257</v>
      </c>
      <c r="M14" s="44">
        <v>4.577</v>
      </c>
      <c r="N14" s="41">
        <v>0</v>
      </c>
      <c r="O14" s="43">
        <v>0</v>
      </c>
      <c r="P14" s="45">
        <v>0</v>
      </c>
      <c r="Q14" s="41">
        <v>0</v>
      </c>
      <c r="R14" s="43">
        <v>0</v>
      </c>
      <c r="S14" s="44">
        <v>0</v>
      </c>
      <c r="T14" s="55">
        <v>2</v>
      </c>
      <c r="U14" s="31">
        <v>12288</v>
      </c>
      <c r="V14" s="56">
        <v>0.74</v>
      </c>
      <c r="W14" s="58">
        <f>+C14+E14+H14+K14+N14+Q14+T14</f>
        <v>11</v>
      </c>
      <c r="Y14" s="17"/>
      <c r="AI14" s="52">
        <f t="shared" si="0"/>
        <v>5.5837563451776651E-2</v>
      </c>
    </row>
    <row r="15" spans="1:35" s="16" customFormat="1" x14ac:dyDescent="0.2">
      <c r="A15" s="8"/>
      <c r="B15" s="15" t="s">
        <v>17</v>
      </c>
      <c r="C15" s="41">
        <v>1</v>
      </c>
      <c r="D15" s="42">
        <v>3</v>
      </c>
      <c r="E15" s="43">
        <v>0</v>
      </c>
      <c r="F15" s="43">
        <v>0</v>
      </c>
      <c r="G15" s="44">
        <v>0</v>
      </c>
      <c r="H15" s="41">
        <v>0</v>
      </c>
      <c r="I15" s="43">
        <v>0</v>
      </c>
      <c r="J15" s="45">
        <v>0</v>
      </c>
      <c r="K15" s="43">
        <v>1</v>
      </c>
      <c r="L15" s="43">
        <v>23000</v>
      </c>
      <c r="M15" s="44">
        <v>2.9750000000000001</v>
      </c>
      <c r="N15" s="41">
        <v>0</v>
      </c>
      <c r="O15" s="43">
        <v>0</v>
      </c>
      <c r="P15" s="45">
        <v>0</v>
      </c>
      <c r="Q15" s="41">
        <v>0</v>
      </c>
      <c r="R15" s="43">
        <v>0</v>
      </c>
      <c r="S15" s="44">
        <v>0</v>
      </c>
      <c r="T15" s="55">
        <v>0</v>
      </c>
      <c r="U15" s="31">
        <v>0</v>
      </c>
      <c r="V15" s="56">
        <v>0</v>
      </c>
      <c r="W15" s="58">
        <f>+C15+E15+H15+K15+N15+Q15+T15</f>
        <v>2</v>
      </c>
      <c r="Y15" s="17"/>
      <c r="AI15" s="51">
        <f t="shared" si="0"/>
        <v>1.015228426395939E-2</v>
      </c>
    </row>
    <row r="16" spans="1:35" x14ac:dyDescent="0.2">
      <c r="A16" s="8"/>
      <c r="B16" s="15" t="s">
        <v>18</v>
      </c>
      <c r="C16" s="41">
        <v>0</v>
      </c>
      <c r="D16" s="42">
        <v>0</v>
      </c>
      <c r="E16" s="43">
        <v>0</v>
      </c>
      <c r="F16" s="43">
        <v>0</v>
      </c>
      <c r="G16" s="44">
        <v>0</v>
      </c>
      <c r="H16" s="41">
        <v>0</v>
      </c>
      <c r="I16" s="43">
        <v>0</v>
      </c>
      <c r="J16" s="45">
        <v>0</v>
      </c>
      <c r="K16" s="41">
        <v>0</v>
      </c>
      <c r="L16" s="43">
        <v>0</v>
      </c>
      <c r="M16" s="45">
        <v>0</v>
      </c>
      <c r="N16" s="41">
        <v>0</v>
      </c>
      <c r="O16" s="43">
        <v>0</v>
      </c>
      <c r="P16" s="45">
        <v>0</v>
      </c>
      <c r="Q16" s="41">
        <v>0</v>
      </c>
      <c r="R16" s="43">
        <v>0</v>
      </c>
      <c r="S16" s="44">
        <v>0</v>
      </c>
      <c r="T16" s="55">
        <v>0</v>
      </c>
      <c r="U16" s="31">
        <v>0</v>
      </c>
      <c r="V16" s="56">
        <v>0</v>
      </c>
      <c r="W16" s="58">
        <f>+C16+E16+H16+K16+N16+Q16+T16</f>
        <v>0</v>
      </c>
      <c r="Y16" s="4"/>
      <c r="AI16" s="51">
        <f t="shared" si="0"/>
        <v>0</v>
      </c>
    </row>
    <row r="17" spans="1:35" x14ac:dyDescent="0.2">
      <c r="A17" s="14"/>
      <c r="B17" s="18"/>
      <c r="C17" s="41"/>
      <c r="D17" s="42"/>
      <c r="E17" s="41"/>
      <c r="F17" s="43"/>
      <c r="G17" s="45"/>
      <c r="H17" s="41"/>
      <c r="I17" s="43"/>
      <c r="J17" s="45"/>
      <c r="K17" s="41"/>
      <c r="L17" s="43"/>
      <c r="M17" s="45"/>
      <c r="N17" s="41"/>
      <c r="O17" s="43"/>
      <c r="P17" s="45"/>
      <c r="Q17" s="41"/>
      <c r="R17" s="43"/>
      <c r="S17" s="44"/>
      <c r="T17" s="57"/>
      <c r="U17" s="54"/>
      <c r="V17" s="54"/>
      <c r="W17" s="58"/>
      <c r="Y17" s="4"/>
      <c r="AI17" s="51">
        <f t="shared" si="0"/>
        <v>0</v>
      </c>
    </row>
    <row r="18" spans="1:35" x14ac:dyDescent="0.2">
      <c r="A18" s="8"/>
      <c r="B18" s="15" t="s">
        <v>19</v>
      </c>
      <c r="C18" s="41">
        <v>2</v>
      </c>
      <c r="D18" s="42">
        <v>4</v>
      </c>
      <c r="E18" s="43">
        <v>0</v>
      </c>
      <c r="F18" s="43">
        <v>0</v>
      </c>
      <c r="G18" s="44">
        <v>0</v>
      </c>
      <c r="H18" s="41">
        <v>0</v>
      </c>
      <c r="I18" s="43">
        <v>0</v>
      </c>
      <c r="J18" s="45">
        <v>0</v>
      </c>
      <c r="K18" s="41">
        <v>0</v>
      </c>
      <c r="L18" s="43">
        <v>0</v>
      </c>
      <c r="M18" s="45">
        <v>0</v>
      </c>
      <c r="N18" s="41">
        <v>0</v>
      </c>
      <c r="O18" s="43">
        <v>0</v>
      </c>
      <c r="P18" s="45">
        <v>0</v>
      </c>
      <c r="Q18" s="41">
        <v>0</v>
      </c>
      <c r="R18" s="43">
        <v>0</v>
      </c>
      <c r="S18" s="44">
        <v>0</v>
      </c>
      <c r="T18" s="55">
        <v>0</v>
      </c>
      <c r="U18" s="31">
        <v>0</v>
      </c>
      <c r="V18" s="56">
        <v>0</v>
      </c>
      <c r="W18" s="58">
        <f>+C18+E18+H18+K18+N18+Q18+T18</f>
        <v>2</v>
      </c>
      <c r="Y18" s="4"/>
      <c r="AI18" s="51">
        <f t="shared" si="0"/>
        <v>1.015228426395939E-2</v>
      </c>
    </row>
    <row r="19" spans="1:35" x14ac:dyDescent="0.2">
      <c r="A19" s="8"/>
      <c r="B19" s="15" t="s">
        <v>20</v>
      </c>
      <c r="C19" s="41">
        <v>1</v>
      </c>
      <c r="D19" s="42">
        <v>2</v>
      </c>
      <c r="E19" s="43">
        <v>3</v>
      </c>
      <c r="F19" s="46">
        <v>93</v>
      </c>
      <c r="G19" s="44">
        <v>166.34</v>
      </c>
      <c r="H19" s="41">
        <v>0</v>
      </c>
      <c r="I19" s="43">
        <v>0</v>
      </c>
      <c r="J19" s="45">
        <v>0</v>
      </c>
      <c r="K19" s="43">
        <v>5</v>
      </c>
      <c r="L19" s="43">
        <v>387902</v>
      </c>
      <c r="M19" s="44">
        <v>31.593999999999998</v>
      </c>
      <c r="N19" s="41">
        <v>0</v>
      </c>
      <c r="O19" s="43">
        <v>0</v>
      </c>
      <c r="P19" s="45">
        <v>0</v>
      </c>
      <c r="Q19" s="43">
        <v>1</v>
      </c>
      <c r="R19" s="43">
        <v>66479</v>
      </c>
      <c r="S19" s="44">
        <v>12.05</v>
      </c>
      <c r="T19" s="55">
        <v>0</v>
      </c>
      <c r="U19" s="31">
        <v>0</v>
      </c>
      <c r="V19" s="56">
        <v>0</v>
      </c>
      <c r="W19" s="58">
        <f>+C19+E19+H19+K19+N19+Q19+T19</f>
        <v>10</v>
      </c>
      <c r="Y19" s="4"/>
      <c r="AI19" s="51">
        <f t="shared" si="0"/>
        <v>5.0761421319796954E-2</v>
      </c>
    </row>
    <row r="20" spans="1:35" x14ac:dyDescent="0.2">
      <c r="A20" s="8"/>
      <c r="B20" s="15" t="s">
        <v>21</v>
      </c>
      <c r="C20" s="41">
        <v>4</v>
      </c>
      <c r="D20" s="42">
        <v>8</v>
      </c>
      <c r="E20" s="43">
        <v>0</v>
      </c>
      <c r="F20" s="43">
        <v>0</v>
      </c>
      <c r="G20" s="44">
        <v>0</v>
      </c>
      <c r="H20" s="41">
        <v>0</v>
      </c>
      <c r="I20" s="43">
        <v>0</v>
      </c>
      <c r="J20" s="45">
        <v>0</v>
      </c>
      <c r="K20" s="43">
        <v>3</v>
      </c>
      <c r="L20" s="43">
        <v>780</v>
      </c>
      <c r="M20" s="44">
        <v>2.645</v>
      </c>
      <c r="N20" s="41">
        <v>0</v>
      </c>
      <c r="O20" s="43">
        <v>0</v>
      </c>
      <c r="P20" s="45">
        <v>0</v>
      </c>
      <c r="Q20" s="41">
        <v>0</v>
      </c>
      <c r="R20" s="43">
        <v>0</v>
      </c>
      <c r="S20" s="45">
        <v>0</v>
      </c>
      <c r="T20" s="55">
        <v>0</v>
      </c>
      <c r="U20" s="31">
        <v>0</v>
      </c>
      <c r="V20" s="56">
        <v>0</v>
      </c>
      <c r="W20" s="58">
        <f>+C20+E20+H20+K20+N20+Q20+T20</f>
        <v>7</v>
      </c>
      <c r="Y20" s="4"/>
      <c r="AI20" s="51">
        <f t="shared" si="0"/>
        <v>3.553299492385787E-2</v>
      </c>
    </row>
    <row r="21" spans="1:35" x14ac:dyDescent="0.2">
      <c r="A21" s="14"/>
      <c r="B21" s="18"/>
      <c r="C21" s="41"/>
      <c r="D21" s="42"/>
      <c r="E21" s="41"/>
      <c r="F21" s="43"/>
      <c r="G21" s="45"/>
      <c r="H21" s="41"/>
      <c r="I21" s="43"/>
      <c r="J21" s="45"/>
      <c r="K21" s="41"/>
      <c r="L21" s="43"/>
      <c r="M21" s="45"/>
      <c r="N21" s="41"/>
      <c r="O21" s="43"/>
      <c r="P21" s="45"/>
      <c r="Q21" s="41"/>
      <c r="R21" s="43"/>
      <c r="S21" s="44"/>
      <c r="T21" s="57"/>
      <c r="U21" s="54"/>
      <c r="V21" s="54"/>
      <c r="W21" s="58"/>
      <c r="Y21" s="4"/>
      <c r="AI21" s="51">
        <f t="shared" si="0"/>
        <v>0</v>
      </c>
    </row>
    <row r="22" spans="1:35" x14ac:dyDescent="0.2">
      <c r="A22" s="8"/>
      <c r="B22" s="15" t="s">
        <v>22</v>
      </c>
      <c r="C22" s="41">
        <v>0</v>
      </c>
      <c r="D22" s="42">
        <v>0</v>
      </c>
      <c r="E22" s="43">
        <v>0</v>
      </c>
      <c r="F22" s="43">
        <v>0</v>
      </c>
      <c r="G22" s="44">
        <v>0</v>
      </c>
      <c r="H22" s="41">
        <v>0</v>
      </c>
      <c r="I22" s="43">
        <v>0</v>
      </c>
      <c r="J22" s="45">
        <v>0</v>
      </c>
      <c r="K22" s="41">
        <v>2</v>
      </c>
      <c r="L22" s="43">
        <v>5985</v>
      </c>
      <c r="M22" s="45">
        <v>1.9300000000000002</v>
      </c>
      <c r="N22" s="41">
        <v>0</v>
      </c>
      <c r="O22" s="43">
        <v>0</v>
      </c>
      <c r="P22" s="45">
        <v>0</v>
      </c>
      <c r="Q22" s="41">
        <v>0</v>
      </c>
      <c r="R22" s="43">
        <v>0</v>
      </c>
      <c r="S22" s="45">
        <v>0</v>
      </c>
      <c r="T22" s="55">
        <v>0</v>
      </c>
      <c r="U22" s="31">
        <v>0</v>
      </c>
      <c r="V22" s="56">
        <v>0</v>
      </c>
      <c r="W22" s="58">
        <f>+C22+E22+H22+K22+N22+Q22+T22</f>
        <v>2</v>
      </c>
      <c r="Y22" s="4"/>
      <c r="AI22" s="51">
        <f t="shared" si="0"/>
        <v>1.015228426395939E-2</v>
      </c>
    </row>
    <row r="23" spans="1:35" x14ac:dyDescent="0.2">
      <c r="A23" s="8"/>
      <c r="B23" s="15" t="s">
        <v>23</v>
      </c>
      <c r="C23" s="41">
        <v>25</v>
      </c>
      <c r="D23" s="42">
        <v>57</v>
      </c>
      <c r="E23" s="43">
        <v>6</v>
      </c>
      <c r="F23" s="46">
        <v>143</v>
      </c>
      <c r="G23" s="44">
        <v>177.94</v>
      </c>
      <c r="H23" s="41">
        <v>0</v>
      </c>
      <c r="I23" s="43">
        <v>0</v>
      </c>
      <c r="J23" s="45">
        <v>0</v>
      </c>
      <c r="K23" s="43">
        <v>5</v>
      </c>
      <c r="L23" s="43">
        <v>400556</v>
      </c>
      <c r="M23" s="44">
        <v>33.72</v>
      </c>
      <c r="N23" s="41">
        <v>1</v>
      </c>
      <c r="O23" s="43">
        <v>0</v>
      </c>
      <c r="P23" s="45">
        <v>0.50700000000000001</v>
      </c>
      <c r="Q23" s="43">
        <v>4</v>
      </c>
      <c r="R23" s="43">
        <v>80347</v>
      </c>
      <c r="S23" s="44">
        <v>12.691300000000002</v>
      </c>
      <c r="T23" s="55">
        <v>1</v>
      </c>
      <c r="U23" s="31">
        <v>0</v>
      </c>
      <c r="V23" s="56">
        <v>149</v>
      </c>
      <c r="W23" s="58">
        <f>+C23+E23+H23+K23+N23+Q23+T23</f>
        <v>42</v>
      </c>
      <c r="Y23" s="4"/>
      <c r="AI23" s="61">
        <f t="shared" si="0"/>
        <v>0.21319796954314721</v>
      </c>
    </row>
    <row r="24" spans="1:35" x14ac:dyDescent="0.2">
      <c r="A24" s="8"/>
      <c r="B24" s="15" t="s">
        <v>24</v>
      </c>
      <c r="C24" s="41">
        <v>0</v>
      </c>
      <c r="D24" s="42">
        <v>0</v>
      </c>
      <c r="E24" s="43">
        <v>0</v>
      </c>
      <c r="F24" s="43">
        <v>0</v>
      </c>
      <c r="G24" s="44">
        <v>0</v>
      </c>
      <c r="H24" s="41">
        <v>0</v>
      </c>
      <c r="I24" s="43">
        <v>0</v>
      </c>
      <c r="J24" s="45">
        <v>0</v>
      </c>
      <c r="K24" s="41">
        <v>0</v>
      </c>
      <c r="L24" s="43">
        <v>0</v>
      </c>
      <c r="M24" s="45">
        <v>0</v>
      </c>
      <c r="N24" s="41">
        <v>0</v>
      </c>
      <c r="O24" s="43">
        <v>0</v>
      </c>
      <c r="P24" s="45">
        <v>0</v>
      </c>
      <c r="Q24" s="41">
        <v>0</v>
      </c>
      <c r="R24" s="43">
        <v>0</v>
      </c>
      <c r="S24" s="44">
        <v>0</v>
      </c>
      <c r="T24" s="55">
        <v>0</v>
      </c>
      <c r="U24" s="31">
        <v>0</v>
      </c>
      <c r="V24" s="56">
        <v>0</v>
      </c>
      <c r="W24" s="58">
        <f>+C24+E24+H24+K24+N24+Q24+T24</f>
        <v>0</v>
      </c>
      <c r="Y24" s="4"/>
      <c r="AI24" s="51">
        <f t="shared" si="0"/>
        <v>0</v>
      </c>
    </row>
    <row r="25" spans="1:35" ht="14.25" customHeight="1" x14ac:dyDescent="0.2">
      <c r="A25" s="14"/>
      <c r="B25" s="18"/>
      <c r="C25" s="41"/>
      <c r="D25" s="42"/>
      <c r="E25" s="41"/>
      <c r="F25" s="43"/>
      <c r="G25" s="45"/>
      <c r="H25" s="41"/>
      <c r="I25" s="43"/>
      <c r="J25" s="45"/>
      <c r="K25" s="41"/>
      <c r="L25" s="43"/>
      <c r="M25" s="45"/>
      <c r="N25" s="41"/>
      <c r="O25" s="43"/>
      <c r="P25" s="45"/>
      <c r="Q25" s="41"/>
      <c r="R25" s="43"/>
      <c r="S25" s="44"/>
      <c r="T25" s="57"/>
      <c r="U25" s="54"/>
      <c r="V25" s="54"/>
      <c r="W25" s="58"/>
      <c r="Y25" s="4"/>
      <c r="AI25" s="51">
        <f t="shared" si="0"/>
        <v>0</v>
      </c>
    </row>
    <row r="26" spans="1:35" ht="14.25" customHeight="1" x14ac:dyDescent="0.2">
      <c r="A26" s="8"/>
      <c r="B26" s="15" t="s">
        <v>81</v>
      </c>
      <c r="C26" s="41">
        <v>3</v>
      </c>
      <c r="D26" s="42">
        <v>5</v>
      </c>
      <c r="E26" s="43">
        <v>0</v>
      </c>
      <c r="F26" s="43">
        <v>0</v>
      </c>
      <c r="G26" s="44">
        <v>0</v>
      </c>
      <c r="H26" s="41">
        <v>0</v>
      </c>
      <c r="I26" s="43">
        <v>0</v>
      </c>
      <c r="J26" s="45">
        <v>0</v>
      </c>
      <c r="K26" s="43">
        <v>3</v>
      </c>
      <c r="L26" s="43">
        <v>50000</v>
      </c>
      <c r="M26" s="44">
        <v>5.0740000000000007</v>
      </c>
      <c r="N26" s="41">
        <v>0</v>
      </c>
      <c r="O26" s="43">
        <v>0</v>
      </c>
      <c r="P26" s="45">
        <v>0</v>
      </c>
      <c r="Q26" s="41">
        <v>1</v>
      </c>
      <c r="R26" s="43">
        <v>8000</v>
      </c>
      <c r="S26" s="44">
        <v>1.32</v>
      </c>
      <c r="T26" s="55">
        <v>0</v>
      </c>
      <c r="U26" s="31">
        <v>0</v>
      </c>
      <c r="V26" s="56">
        <v>0</v>
      </c>
      <c r="W26" s="58">
        <f>+C26+E26+H26+K26+N26+Q26+T26</f>
        <v>7</v>
      </c>
      <c r="Y26" s="4"/>
      <c r="AI26" s="51">
        <f t="shared" si="0"/>
        <v>3.553299492385787E-2</v>
      </c>
    </row>
    <row r="27" spans="1:35" ht="14.25" customHeight="1" x14ac:dyDescent="0.2">
      <c r="A27" s="8"/>
      <c r="B27" s="15" t="s">
        <v>25</v>
      </c>
      <c r="C27" s="41">
        <v>3</v>
      </c>
      <c r="D27" s="42">
        <v>8</v>
      </c>
      <c r="E27" s="41">
        <v>1</v>
      </c>
      <c r="F27" s="43">
        <v>10</v>
      </c>
      <c r="G27" s="45">
        <v>1.48</v>
      </c>
      <c r="H27" s="41">
        <v>0</v>
      </c>
      <c r="I27" s="43">
        <v>0</v>
      </c>
      <c r="J27" s="45">
        <v>0</v>
      </c>
      <c r="K27" s="43">
        <v>1</v>
      </c>
      <c r="L27" s="43">
        <v>1086.7</v>
      </c>
      <c r="M27" s="44">
        <v>0.1</v>
      </c>
      <c r="N27" s="41">
        <v>0</v>
      </c>
      <c r="O27" s="43">
        <v>0</v>
      </c>
      <c r="P27" s="45">
        <v>0</v>
      </c>
      <c r="Q27" s="41">
        <v>0</v>
      </c>
      <c r="R27" s="43">
        <v>0</v>
      </c>
      <c r="S27" s="45">
        <v>0</v>
      </c>
      <c r="T27" s="55">
        <v>0</v>
      </c>
      <c r="U27" s="31">
        <v>0</v>
      </c>
      <c r="V27" s="56">
        <v>0</v>
      </c>
      <c r="W27" s="58">
        <f>+C27+E27+H27+K27+N27+Q27+T27</f>
        <v>5</v>
      </c>
      <c r="Y27" s="4"/>
      <c r="AI27" s="51">
        <f t="shared" si="0"/>
        <v>2.5380710659898477E-2</v>
      </c>
    </row>
    <row r="28" spans="1:35" ht="14.25" customHeight="1" x14ac:dyDescent="0.2">
      <c r="A28" s="8"/>
      <c r="B28" s="15" t="s">
        <v>26</v>
      </c>
      <c r="C28" s="41">
        <v>7</v>
      </c>
      <c r="D28" s="42">
        <v>16</v>
      </c>
      <c r="E28" s="43">
        <v>0</v>
      </c>
      <c r="F28" s="43">
        <v>0</v>
      </c>
      <c r="G28" s="44">
        <v>0</v>
      </c>
      <c r="H28" s="41">
        <v>0</v>
      </c>
      <c r="I28" s="43">
        <v>0</v>
      </c>
      <c r="J28" s="45">
        <v>0</v>
      </c>
      <c r="K28" s="43">
        <v>2</v>
      </c>
      <c r="L28" s="43">
        <v>4108</v>
      </c>
      <c r="M28" s="44">
        <v>52.466000000000001</v>
      </c>
      <c r="N28" s="41">
        <v>0</v>
      </c>
      <c r="O28" s="43">
        <v>0</v>
      </c>
      <c r="P28" s="45">
        <v>0</v>
      </c>
      <c r="Q28" s="41">
        <v>0</v>
      </c>
      <c r="R28" s="43">
        <v>0</v>
      </c>
      <c r="S28" s="45">
        <v>0</v>
      </c>
      <c r="T28" s="55">
        <v>0</v>
      </c>
      <c r="U28" s="31">
        <v>0</v>
      </c>
      <c r="V28" s="56">
        <v>0</v>
      </c>
      <c r="W28" s="58">
        <f>+C28+E28+H28+K28+N28+Q28+T28</f>
        <v>9</v>
      </c>
      <c r="Y28" s="4"/>
      <c r="AI28" s="52">
        <f t="shared" si="0"/>
        <v>4.5685279187817257E-2</v>
      </c>
    </row>
    <row r="29" spans="1:35" ht="14.25" customHeight="1" x14ac:dyDescent="0.2">
      <c r="A29" s="14"/>
      <c r="B29" s="18"/>
      <c r="C29" s="41"/>
      <c r="D29" s="42"/>
      <c r="E29" s="41"/>
      <c r="F29" s="43"/>
      <c r="G29" s="45"/>
      <c r="H29" s="41"/>
      <c r="I29" s="43"/>
      <c r="J29" s="45"/>
      <c r="K29" s="41"/>
      <c r="L29" s="43"/>
      <c r="M29" s="45"/>
      <c r="N29" s="41"/>
      <c r="O29" s="43"/>
      <c r="P29" s="45"/>
      <c r="Q29" s="41"/>
      <c r="R29" s="43"/>
      <c r="S29" s="44"/>
      <c r="T29" s="57"/>
      <c r="U29" s="54"/>
      <c r="V29" s="54"/>
      <c r="W29" s="58"/>
      <c r="Y29" s="4"/>
      <c r="AI29" s="51">
        <f t="shared" si="0"/>
        <v>0</v>
      </c>
    </row>
    <row r="30" spans="1:35" ht="14.25" customHeight="1" x14ac:dyDescent="0.2">
      <c r="A30" s="8"/>
      <c r="B30" s="15" t="s">
        <v>27</v>
      </c>
      <c r="C30" s="41">
        <v>1</v>
      </c>
      <c r="D30" s="42">
        <v>2</v>
      </c>
      <c r="E30" s="43">
        <v>0</v>
      </c>
      <c r="F30" s="43">
        <v>0</v>
      </c>
      <c r="G30" s="44">
        <v>0</v>
      </c>
      <c r="H30" s="41">
        <v>0</v>
      </c>
      <c r="I30" s="43">
        <v>0</v>
      </c>
      <c r="J30" s="45">
        <v>0</v>
      </c>
      <c r="K30" s="41">
        <v>0</v>
      </c>
      <c r="L30" s="43">
        <v>0</v>
      </c>
      <c r="M30" s="45">
        <v>0</v>
      </c>
      <c r="N30" s="41">
        <v>0</v>
      </c>
      <c r="O30" s="43">
        <v>0</v>
      </c>
      <c r="P30" s="45">
        <v>0</v>
      </c>
      <c r="Q30" s="41">
        <v>0</v>
      </c>
      <c r="R30" s="43">
        <v>0</v>
      </c>
      <c r="S30" s="44">
        <v>0</v>
      </c>
      <c r="T30" s="55">
        <v>0</v>
      </c>
      <c r="U30" s="31">
        <v>0</v>
      </c>
      <c r="V30" s="56">
        <v>0</v>
      </c>
      <c r="W30" s="58">
        <f>+C30+E30+H30+K30+N30+Q30+T30</f>
        <v>1</v>
      </c>
      <c r="Y30" s="4"/>
      <c r="AI30" s="51">
        <f t="shared" si="0"/>
        <v>5.076142131979695E-3</v>
      </c>
    </row>
    <row r="31" spans="1:35" ht="14.25" customHeight="1" x14ac:dyDescent="0.2">
      <c r="A31" s="8"/>
      <c r="B31" s="15" t="s">
        <v>28</v>
      </c>
      <c r="C31" s="41">
        <v>5</v>
      </c>
      <c r="D31" s="42">
        <v>11</v>
      </c>
      <c r="E31" s="43">
        <v>0</v>
      </c>
      <c r="F31" s="43">
        <v>0</v>
      </c>
      <c r="G31" s="44">
        <v>0</v>
      </c>
      <c r="H31" s="41">
        <v>0</v>
      </c>
      <c r="I31" s="43">
        <v>0</v>
      </c>
      <c r="J31" s="45">
        <v>0</v>
      </c>
      <c r="K31" s="41">
        <v>1</v>
      </c>
      <c r="L31" s="43">
        <v>6542</v>
      </c>
      <c r="M31" s="45">
        <v>0.82</v>
      </c>
      <c r="N31" s="41">
        <v>0</v>
      </c>
      <c r="O31" s="43">
        <v>0</v>
      </c>
      <c r="P31" s="45">
        <v>0</v>
      </c>
      <c r="Q31" s="41">
        <v>0</v>
      </c>
      <c r="R31" s="43">
        <v>0</v>
      </c>
      <c r="S31" s="45">
        <v>0</v>
      </c>
      <c r="T31" s="41">
        <v>0</v>
      </c>
      <c r="U31" s="43">
        <v>0</v>
      </c>
      <c r="V31" s="45">
        <v>0</v>
      </c>
      <c r="W31" s="58">
        <f>+C31+E31+H31+K31+N31+Q31+T31</f>
        <v>6</v>
      </c>
      <c r="Y31" s="4"/>
      <c r="AI31" s="51">
        <f t="shared" si="0"/>
        <v>3.0456852791878174E-2</v>
      </c>
    </row>
    <row r="32" spans="1:35" ht="14.25" customHeight="1" x14ac:dyDescent="0.2">
      <c r="A32" s="8"/>
      <c r="B32" s="15" t="s">
        <v>29</v>
      </c>
      <c r="C32" s="41">
        <v>0</v>
      </c>
      <c r="D32" s="42">
        <v>0</v>
      </c>
      <c r="E32" s="43">
        <v>0</v>
      </c>
      <c r="F32" s="43">
        <v>0</v>
      </c>
      <c r="G32" s="44">
        <v>0</v>
      </c>
      <c r="H32" s="41">
        <v>0</v>
      </c>
      <c r="I32" s="43">
        <v>0</v>
      </c>
      <c r="J32" s="45">
        <v>0</v>
      </c>
      <c r="K32" s="41">
        <v>0</v>
      </c>
      <c r="L32" s="43">
        <v>0</v>
      </c>
      <c r="M32" s="45">
        <v>0</v>
      </c>
      <c r="N32" s="41">
        <v>0</v>
      </c>
      <c r="O32" s="43">
        <v>0</v>
      </c>
      <c r="P32" s="45">
        <v>0</v>
      </c>
      <c r="Q32" s="41">
        <v>0</v>
      </c>
      <c r="R32" s="43">
        <v>0</v>
      </c>
      <c r="S32" s="44">
        <v>0</v>
      </c>
      <c r="T32" s="55">
        <v>0</v>
      </c>
      <c r="U32" s="31">
        <v>0</v>
      </c>
      <c r="V32" s="56">
        <v>0</v>
      </c>
      <c r="W32" s="58">
        <f>+C32+E32+H32+K32+N32+Q32+T32</f>
        <v>0</v>
      </c>
      <c r="Y32" s="4"/>
      <c r="AI32" s="51">
        <f t="shared" si="0"/>
        <v>0</v>
      </c>
    </row>
    <row r="33" spans="1:35" ht="14.25" customHeight="1" x14ac:dyDescent="0.2">
      <c r="A33" s="14"/>
      <c r="B33" s="18"/>
      <c r="C33" s="41"/>
      <c r="D33" s="42"/>
      <c r="E33" s="41"/>
      <c r="F33" s="43"/>
      <c r="G33" s="45"/>
      <c r="H33" s="41"/>
      <c r="I33" s="43"/>
      <c r="J33" s="45"/>
      <c r="K33" s="41"/>
      <c r="L33" s="43"/>
      <c r="M33" s="45"/>
      <c r="N33" s="41"/>
      <c r="O33" s="43"/>
      <c r="P33" s="45"/>
      <c r="Q33" s="41"/>
      <c r="R33" s="43"/>
      <c r="S33" s="44"/>
      <c r="T33" s="57"/>
      <c r="U33" s="54"/>
      <c r="V33" s="54"/>
      <c r="W33" s="58"/>
      <c r="Y33" s="4"/>
      <c r="AI33" s="51">
        <f t="shared" si="0"/>
        <v>0</v>
      </c>
    </row>
    <row r="34" spans="1:35" ht="14.25" customHeight="1" x14ac:dyDescent="0.2">
      <c r="A34" s="8"/>
      <c r="B34" s="15" t="s">
        <v>30</v>
      </c>
      <c r="C34" s="41">
        <v>0</v>
      </c>
      <c r="D34" s="42">
        <v>0</v>
      </c>
      <c r="E34" s="43">
        <v>0</v>
      </c>
      <c r="F34" s="43">
        <v>0</v>
      </c>
      <c r="G34" s="44">
        <v>0</v>
      </c>
      <c r="H34" s="41">
        <v>0</v>
      </c>
      <c r="I34" s="43">
        <v>0</v>
      </c>
      <c r="J34" s="45">
        <v>0</v>
      </c>
      <c r="K34" s="41">
        <v>0</v>
      </c>
      <c r="L34" s="43">
        <v>0</v>
      </c>
      <c r="M34" s="45">
        <v>0</v>
      </c>
      <c r="N34" s="41">
        <v>0</v>
      </c>
      <c r="O34" s="43">
        <v>0</v>
      </c>
      <c r="P34" s="45">
        <v>0</v>
      </c>
      <c r="Q34" s="41">
        <v>0</v>
      </c>
      <c r="R34" s="43">
        <v>0</v>
      </c>
      <c r="S34" s="44">
        <v>0</v>
      </c>
      <c r="T34" s="55">
        <v>0</v>
      </c>
      <c r="U34" s="31">
        <v>0</v>
      </c>
      <c r="V34" s="56">
        <v>0</v>
      </c>
      <c r="W34" s="58">
        <f>+C34+E34+H34+K34+N34+Q34+T34</f>
        <v>0</v>
      </c>
      <c r="Y34" s="4"/>
      <c r="AI34" s="51">
        <f t="shared" si="0"/>
        <v>0</v>
      </c>
    </row>
    <row r="35" spans="1:35" ht="14.25" customHeight="1" x14ac:dyDescent="0.2">
      <c r="A35" s="8"/>
      <c r="B35" s="15" t="s">
        <v>31</v>
      </c>
      <c r="C35" s="41">
        <v>0</v>
      </c>
      <c r="D35" s="42">
        <v>0</v>
      </c>
      <c r="E35" s="43">
        <v>0</v>
      </c>
      <c r="F35" s="43">
        <v>0</v>
      </c>
      <c r="G35" s="44">
        <v>0</v>
      </c>
      <c r="H35" s="41">
        <v>0</v>
      </c>
      <c r="I35" s="43">
        <v>0</v>
      </c>
      <c r="J35" s="45">
        <v>0</v>
      </c>
      <c r="K35" s="41">
        <v>0</v>
      </c>
      <c r="L35" s="43">
        <v>0</v>
      </c>
      <c r="M35" s="45">
        <v>0</v>
      </c>
      <c r="N35" s="41">
        <v>0</v>
      </c>
      <c r="O35" s="43">
        <v>0</v>
      </c>
      <c r="P35" s="45">
        <v>0</v>
      </c>
      <c r="Q35" s="41">
        <v>0</v>
      </c>
      <c r="R35" s="43">
        <v>0</v>
      </c>
      <c r="S35" s="44">
        <v>0</v>
      </c>
      <c r="T35" s="55">
        <v>0</v>
      </c>
      <c r="U35" s="31">
        <v>0</v>
      </c>
      <c r="V35" s="56">
        <v>0</v>
      </c>
      <c r="W35" s="58">
        <f>+C35+E35+H35+K35+N35+Q35+T35</f>
        <v>0</v>
      </c>
      <c r="Y35" s="4"/>
      <c r="AI35" s="51">
        <f t="shared" si="0"/>
        <v>0</v>
      </c>
    </row>
    <row r="36" spans="1:35" ht="14.25" customHeight="1" x14ac:dyDescent="0.2">
      <c r="A36" s="8"/>
      <c r="B36" s="15" t="s">
        <v>32</v>
      </c>
      <c r="C36" s="41">
        <v>6</v>
      </c>
      <c r="D36" s="42">
        <v>12</v>
      </c>
      <c r="E36" s="43">
        <v>0</v>
      </c>
      <c r="F36" s="43">
        <v>0</v>
      </c>
      <c r="G36" s="44">
        <v>0</v>
      </c>
      <c r="H36" s="41">
        <v>1</v>
      </c>
      <c r="I36" s="43">
        <v>5</v>
      </c>
      <c r="J36" s="45">
        <v>0.51400000000000001</v>
      </c>
      <c r="K36" s="41">
        <v>1</v>
      </c>
      <c r="L36" s="43">
        <v>0</v>
      </c>
      <c r="M36" s="45">
        <v>0.3</v>
      </c>
      <c r="N36" s="41">
        <v>0</v>
      </c>
      <c r="O36" s="43">
        <v>0</v>
      </c>
      <c r="P36" s="45">
        <v>0</v>
      </c>
      <c r="Q36" s="41">
        <v>0</v>
      </c>
      <c r="R36" s="43">
        <v>0</v>
      </c>
      <c r="S36" s="45">
        <v>0</v>
      </c>
      <c r="T36" s="55">
        <v>1</v>
      </c>
      <c r="U36" s="31">
        <v>3239</v>
      </c>
      <c r="V36" s="56">
        <v>0.57999999999999996</v>
      </c>
      <c r="W36" s="58">
        <f>+C36+E36+H36+K36+N36+Q36+T36</f>
        <v>9</v>
      </c>
      <c r="Y36" s="4"/>
      <c r="AI36" s="52">
        <f t="shared" si="0"/>
        <v>4.5685279187817257E-2</v>
      </c>
    </row>
    <row r="37" spans="1:35" ht="14.25" customHeight="1" x14ac:dyDescent="0.2">
      <c r="A37" s="14"/>
      <c r="B37" s="18"/>
      <c r="C37" s="41"/>
      <c r="D37" s="42"/>
      <c r="E37" s="41"/>
      <c r="F37" s="43"/>
      <c r="G37" s="45"/>
      <c r="H37" s="41"/>
      <c r="I37" s="43"/>
      <c r="J37" s="45"/>
      <c r="K37" s="41"/>
      <c r="L37" s="43"/>
      <c r="M37" s="45"/>
      <c r="N37" s="41"/>
      <c r="O37" s="43"/>
      <c r="P37" s="45"/>
      <c r="Q37" s="41"/>
      <c r="R37" s="43"/>
      <c r="S37" s="44"/>
      <c r="T37" s="57"/>
      <c r="U37" s="54"/>
      <c r="V37" s="54"/>
      <c r="W37" s="58"/>
      <c r="Y37" s="4"/>
      <c r="AI37" s="51">
        <f t="shared" si="0"/>
        <v>0</v>
      </c>
    </row>
    <row r="38" spans="1:35" ht="14.25" customHeight="1" x14ac:dyDescent="0.2">
      <c r="A38" s="8"/>
      <c r="B38" s="15" t="s">
        <v>79</v>
      </c>
      <c r="C38" s="41">
        <v>0</v>
      </c>
      <c r="D38" s="42">
        <v>0</v>
      </c>
      <c r="E38" s="43">
        <v>0</v>
      </c>
      <c r="F38" s="43">
        <v>0</v>
      </c>
      <c r="G38" s="44">
        <v>0</v>
      </c>
      <c r="H38" s="41">
        <v>0</v>
      </c>
      <c r="I38" s="43">
        <v>0</v>
      </c>
      <c r="J38" s="45">
        <v>0</v>
      </c>
      <c r="K38" s="43">
        <v>1</v>
      </c>
      <c r="L38" s="43">
        <v>0</v>
      </c>
      <c r="M38" s="44">
        <v>0.35</v>
      </c>
      <c r="N38" s="41">
        <v>0</v>
      </c>
      <c r="O38" s="43">
        <v>0</v>
      </c>
      <c r="P38" s="45">
        <v>0</v>
      </c>
      <c r="Q38" s="41">
        <v>0</v>
      </c>
      <c r="R38" s="43">
        <v>0</v>
      </c>
      <c r="S38" s="45">
        <v>0</v>
      </c>
      <c r="T38" s="41">
        <v>0</v>
      </c>
      <c r="U38" s="43">
        <v>0</v>
      </c>
      <c r="V38" s="45">
        <v>0</v>
      </c>
      <c r="W38" s="58">
        <f>+C38+E38+H38+K38+N38+Q38+T38</f>
        <v>1</v>
      </c>
      <c r="Y38" s="4"/>
      <c r="AI38" s="51">
        <f t="shared" si="0"/>
        <v>5.076142131979695E-3</v>
      </c>
    </row>
    <row r="39" spans="1:35" ht="14.25" customHeight="1" x14ac:dyDescent="0.2">
      <c r="A39" s="8"/>
      <c r="B39" s="15" t="s">
        <v>33</v>
      </c>
      <c r="C39" s="41">
        <v>6</v>
      </c>
      <c r="D39" s="42">
        <v>26</v>
      </c>
      <c r="E39" s="43">
        <v>1</v>
      </c>
      <c r="F39" s="43">
        <v>9</v>
      </c>
      <c r="G39" s="44">
        <v>0.37</v>
      </c>
      <c r="H39" s="41">
        <v>3</v>
      </c>
      <c r="I39" s="43">
        <v>15</v>
      </c>
      <c r="J39" s="45">
        <v>1.0373000000000001</v>
      </c>
      <c r="K39" s="43">
        <v>2</v>
      </c>
      <c r="L39" s="43">
        <v>21805</v>
      </c>
      <c r="M39" s="44">
        <v>0.78569999999999995</v>
      </c>
      <c r="N39" s="41">
        <v>0</v>
      </c>
      <c r="O39" s="43">
        <v>0</v>
      </c>
      <c r="P39" s="45">
        <v>0</v>
      </c>
      <c r="Q39" s="41">
        <v>0</v>
      </c>
      <c r="R39" s="43">
        <v>0</v>
      </c>
      <c r="S39" s="45">
        <v>0</v>
      </c>
      <c r="T39" s="41">
        <v>0</v>
      </c>
      <c r="U39" s="43">
        <v>0</v>
      </c>
      <c r="V39" s="45">
        <v>0</v>
      </c>
      <c r="W39" s="58">
        <f>+C39+E39+H39+K39+N39+Q39+T39</f>
        <v>12</v>
      </c>
      <c r="Y39" s="4"/>
      <c r="AI39" s="61">
        <f t="shared" si="0"/>
        <v>6.0913705583756347E-2</v>
      </c>
    </row>
    <row r="40" spans="1:35" ht="14.25" customHeight="1" x14ac:dyDescent="0.2">
      <c r="A40" s="8"/>
      <c r="B40" s="15" t="s">
        <v>34</v>
      </c>
      <c r="C40" s="41">
        <v>0</v>
      </c>
      <c r="D40" s="42">
        <v>0</v>
      </c>
      <c r="E40" s="43">
        <v>0</v>
      </c>
      <c r="F40" s="43">
        <v>0</v>
      </c>
      <c r="G40" s="44">
        <v>0</v>
      </c>
      <c r="H40" s="41">
        <v>0</v>
      </c>
      <c r="I40" s="43">
        <v>0</v>
      </c>
      <c r="J40" s="45">
        <v>0</v>
      </c>
      <c r="K40" s="41">
        <v>0</v>
      </c>
      <c r="L40" s="43">
        <v>0</v>
      </c>
      <c r="M40" s="45">
        <v>0</v>
      </c>
      <c r="N40" s="41">
        <v>0</v>
      </c>
      <c r="O40" s="43">
        <v>0</v>
      </c>
      <c r="P40" s="45">
        <v>0</v>
      </c>
      <c r="Q40" s="41">
        <v>0</v>
      </c>
      <c r="R40" s="43">
        <v>0</v>
      </c>
      <c r="S40" s="44">
        <v>0</v>
      </c>
      <c r="T40" s="55">
        <v>0</v>
      </c>
      <c r="U40" s="31">
        <v>0</v>
      </c>
      <c r="V40" s="56">
        <v>0</v>
      </c>
      <c r="W40" s="58">
        <f>+C40+E40+H40+K40+N40+Q40+T40</f>
        <v>0</v>
      </c>
      <c r="Y40" s="4"/>
      <c r="AI40" s="51">
        <f t="shared" si="0"/>
        <v>0</v>
      </c>
    </row>
    <row r="41" spans="1:35" ht="14.25" customHeight="1" x14ac:dyDescent="0.2">
      <c r="A41" s="14"/>
      <c r="B41" s="18"/>
      <c r="C41" s="41"/>
      <c r="D41" s="42"/>
      <c r="E41" s="41"/>
      <c r="F41" s="43"/>
      <c r="G41" s="45"/>
      <c r="H41" s="41"/>
      <c r="I41" s="43"/>
      <c r="J41" s="45"/>
      <c r="K41" s="41"/>
      <c r="L41" s="43"/>
      <c r="M41" s="45"/>
      <c r="N41" s="41"/>
      <c r="O41" s="43"/>
      <c r="P41" s="45"/>
      <c r="Q41" s="41"/>
      <c r="R41" s="43"/>
      <c r="S41" s="44"/>
      <c r="T41" s="57"/>
      <c r="U41" s="54"/>
      <c r="V41" s="54"/>
      <c r="W41" s="58"/>
      <c r="Y41" s="4"/>
      <c r="AI41" s="51">
        <f t="shared" si="0"/>
        <v>0</v>
      </c>
    </row>
    <row r="42" spans="1:35" ht="14.25" customHeight="1" x14ac:dyDescent="0.2">
      <c r="A42" s="8"/>
      <c r="B42" s="15" t="s">
        <v>35</v>
      </c>
      <c r="C42" s="41">
        <v>2</v>
      </c>
      <c r="D42" s="42">
        <v>4</v>
      </c>
      <c r="E42" s="43">
        <v>0</v>
      </c>
      <c r="F42" s="43">
        <v>0</v>
      </c>
      <c r="G42" s="44">
        <v>0</v>
      </c>
      <c r="H42" s="41">
        <v>0</v>
      </c>
      <c r="I42" s="43">
        <v>0</v>
      </c>
      <c r="J42" s="45">
        <v>0</v>
      </c>
      <c r="K42" s="43">
        <v>1</v>
      </c>
      <c r="L42" s="43">
        <v>24439</v>
      </c>
      <c r="M42" s="44">
        <v>1.93</v>
      </c>
      <c r="N42" s="41">
        <v>0</v>
      </c>
      <c r="O42" s="43">
        <v>0</v>
      </c>
      <c r="P42" s="45">
        <v>0</v>
      </c>
      <c r="Q42" s="41">
        <v>0</v>
      </c>
      <c r="R42" s="43">
        <v>0</v>
      </c>
      <c r="S42" s="45">
        <v>0</v>
      </c>
      <c r="T42" s="41">
        <v>0</v>
      </c>
      <c r="U42" s="43">
        <v>0</v>
      </c>
      <c r="V42" s="45">
        <v>0</v>
      </c>
      <c r="W42" s="58">
        <f>+C42+E42+H42+K42+N42+Q42+T42</f>
        <v>3</v>
      </c>
      <c r="Y42" s="4"/>
      <c r="AI42" s="51">
        <f t="shared" si="0"/>
        <v>1.5228426395939087E-2</v>
      </c>
    </row>
    <row r="43" spans="1:35" ht="14.25" customHeight="1" x14ac:dyDescent="0.2">
      <c r="A43" s="8"/>
      <c r="B43" s="15" t="s">
        <v>80</v>
      </c>
      <c r="C43" s="41">
        <v>2</v>
      </c>
      <c r="D43" s="42">
        <v>6</v>
      </c>
      <c r="E43" s="43">
        <v>0</v>
      </c>
      <c r="F43" s="43">
        <v>0</v>
      </c>
      <c r="G43" s="44">
        <v>0</v>
      </c>
      <c r="H43" s="41">
        <v>0</v>
      </c>
      <c r="I43" s="43">
        <v>0</v>
      </c>
      <c r="J43" s="45">
        <v>0</v>
      </c>
      <c r="K43" s="41">
        <v>2</v>
      </c>
      <c r="L43" s="43">
        <v>8754</v>
      </c>
      <c r="M43" s="45">
        <v>8.08</v>
      </c>
      <c r="N43" s="41">
        <v>0</v>
      </c>
      <c r="O43" s="43">
        <v>0</v>
      </c>
      <c r="P43" s="45">
        <v>0</v>
      </c>
      <c r="Q43" s="41">
        <v>0</v>
      </c>
      <c r="R43" s="43">
        <v>0</v>
      </c>
      <c r="S43" s="45">
        <v>0</v>
      </c>
      <c r="T43" s="55">
        <v>1</v>
      </c>
      <c r="U43" s="31">
        <v>6510</v>
      </c>
      <c r="V43" s="56">
        <v>21.183700000000002</v>
      </c>
      <c r="W43" s="58">
        <f>+C43+E43+H43+K43+N43+Q43+T43</f>
        <v>5</v>
      </c>
      <c r="Y43" s="4"/>
      <c r="AI43" s="51">
        <f t="shared" si="0"/>
        <v>2.5380710659898477E-2</v>
      </c>
    </row>
    <row r="44" spans="1:35" ht="14.25" customHeight="1" x14ac:dyDescent="0.2">
      <c r="A44" s="8"/>
      <c r="B44" s="15" t="s">
        <v>36</v>
      </c>
      <c r="C44" s="41">
        <v>3</v>
      </c>
      <c r="D44" s="42">
        <v>9</v>
      </c>
      <c r="E44" s="43">
        <v>0</v>
      </c>
      <c r="F44" s="43">
        <v>0</v>
      </c>
      <c r="G44" s="44">
        <v>0</v>
      </c>
      <c r="H44" s="41">
        <v>0</v>
      </c>
      <c r="I44" s="43">
        <v>0</v>
      </c>
      <c r="J44" s="45">
        <v>0</v>
      </c>
      <c r="K44" s="43">
        <v>6</v>
      </c>
      <c r="L44" s="43">
        <v>107797</v>
      </c>
      <c r="M44" s="44">
        <v>20.849740000000001</v>
      </c>
      <c r="N44" s="41">
        <v>0</v>
      </c>
      <c r="O44" s="43">
        <v>0</v>
      </c>
      <c r="P44" s="45">
        <v>0</v>
      </c>
      <c r="Q44" s="41">
        <v>1</v>
      </c>
      <c r="R44" s="43">
        <v>8900</v>
      </c>
      <c r="S44" s="44">
        <v>10.199999999999999</v>
      </c>
      <c r="T44" s="55">
        <v>1</v>
      </c>
      <c r="U44" s="31">
        <v>4720</v>
      </c>
      <c r="V44" s="56">
        <v>2.4470000000000001</v>
      </c>
      <c r="W44" s="58">
        <f>+C44+E44+H44+K44+N44+Q44+T44</f>
        <v>11</v>
      </c>
      <c r="Y44" s="4"/>
      <c r="AI44" s="52">
        <f t="shared" si="0"/>
        <v>5.5837563451776651E-2</v>
      </c>
    </row>
    <row r="45" spans="1:35" ht="14.25" customHeight="1" x14ac:dyDescent="0.2">
      <c r="A45" s="14"/>
      <c r="B45" s="18"/>
      <c r="C45" s="41"/>
      <c r="D45" s="42"/>
      <c r="E45" s="41"/>
      <c r="F45" s="43"/>
      <c r="G45" s="45"/>
      <c r="H45" s="41"/>
      <c r="I45" s="43"/>
      <c r="J45" s="45"/>
      <c r="K45" s="41"/>
      <c r="L45" s="43"/>
      <c r="M45" s="45"/>
      <c r="N45" s="41"/>
      <c r="O45" s="43"/>
      <c r="P45" s="45"/>
      <c r="Q45" s="41"/>
      <c r="R45" s="43"/>
      <c r="S45" s="44"/>
      <c r="T45" s="57"/>
      <c r="U45" s="54"/>
      <c r="V45" s="54"/>
      <c r="W45" s="58"/>
      <c r="Y45" s="4"/>
      <c r="AI45" s="51">
        <f t="shared" si="0"/>
        <v>0</v>
      </c>
    </row>
    <row r="46" spans="1:35" ht="14.25" customHeight="1" x14ac:dyDescent="0.2">
      <c r="A46" s="8"/>
      <c r="B46" s="15" t="s">
        <v>37</v>
      </c>
      <c r="C46" s="41">
        <v>0</v>
      </c>
      <c r="D46" s="42">
        <v>0</v>
      </c>
      <c r="E46" s="43">
        <v>0</v>
      </c>
      <c r="F46" s="43">
        <v>0</v>
      </c>
      <c r="G46" s="44">
        <v>0</v>
      </c>
      <c r="H46" s="41">
        <v>0</v>
      </c>
      <c r="I46" s="43">
        <v>0</v>
      </c>
      <c r="J46" s="45">
        <v>0</v>
      </c>
      <c r="K46" s="41">
        <v>0</v>
      </c>
      <c r="L46" s="43">
        <v>0</v>
      </c>
      <c r="M46" s="45">
        <v>0</v>
      </c>
      <c r="N46" s="41">
        <v>0</v>
      </c>
      <c r="O46" s="43">
        <v>0</v>
      </c>
      <c r="P46" s="45">
        <v>0</v>
      </c>
      <c r="Q46" s="41">
        <v>0</v>
      </c>
      <c r="R46" s="43">
        <v>0</v>
      </c>
      <c r="S46" s="44">
        <v>0</v>
      </c>
      <c r="T46" s="55">
        <v>2</v>
      </c>
      <c r="U46" s="31">
        <v>7883.5</v>
      </c>
      <c r="V46" s="56">
        <v>0.19500000000000001</v>
      </c>
      <c r="W46" s="58">
        <f>+C46+E46+H46+K46+N46+Q46+T46</f>
        <v>2</v>
      </c>
      <c r="Y46" s="4"/>
      <c r="AI46" s="51">
        <f t="shared" si="0"/>
        <v>1.015228426395939E-2</v>
      </c>
    </row>
    <row r="47" spans="1:35" ht="14.25" customHeight="1" x14ac:dyDescent="0.2">
      <c r="A47" s="8"/>
      <c r="B47" s="15" t="s">
        <v>45</v>
      </c>
      <c r="C47" s="41">
        <v>14</v>
      </c>
      <c r="D47" s="42">
        <v>31</v>
      </c>
      <c r="E47" s="43">
        <v>1</v>
      </c>
      <c r="F47" s="46">
        <v>25</v>
      </c>
      <c r="G47" s="44">
        <v>16.97</v>
      </c>
      <c r="H47" s="41">
        <v>1</v>
      </c>
      <c r="I47" s="43">
        <v>0</v>
      </c>
      <c r="J47" s="45">
        <v>16.97</v>
      </c>
      <c r="K47" s="43">
        <v>9</v>
      </c>
      <c r="L47" s="43">
        <v>136448</v>
      </c>
      <c r="M47" s="44">
        <v>96.186000000000007</v>
      </c>
      <c r="N47" s="41">
        <v>0</v>
      </c>
      <c r="O47" s="43">
        <v>0</v>
      </c>
      <c r="P47" s="45">
        <v>0</v>
      </c>
      <c r="Q47" s="43">
        <v>1</v>
      </c>
      <c r="R47" s="43">
        <v>5159</v>
      </c>
      <c r="S47" s="44">
        <v>1.274</v>
      </c>
      <c r="T47" s="55">
        <v>2</v>
      </c>
      <c r="U47" s="31">
        <v>25717</v>
      </c>
      <c r="V47" s="56">
        <v>2.7050000000000001</v>
      </c>
      <c r="W47" s="58">
        <f>+C47+E47+H47+K47+N47+Q47+T47</f>
        <v>28</v>
      </c>
      <c r="Y47" s="4"/>
      <c r="AI47" s="61">
        <f t="shared" si="0"/>
        <v>0.14213197969543148</v>
      </c>
    </row>
    <row r="48" spans="1:35" ht="14.25" customHeight="1" x14ac:dyDescent="0.2">
      <c r="A48" s="22"/>
      <c r="B48" s="62" t="s">
        <v>38</v>
      </c>
      <c r="C48" s="47">
        <v>0</v>
      </c>
      <c r="D48" s="48">
        <v>0</v>
      </c>
      <c r="E48" s="47">
        <v>0</v>
      </c>
      <c r="F48" s="49">
        <v>0</v>
      </c>
      <c r="G48" s="50">
        <v>0</v>
      </c>
      <c r="H48" s="47">
        <v>0</v>
      </c>
      <c r="I48" s="49">
        <v>0</v>
      </c>
      <c r="J48" s="50">
        <v>0</v>
      </c>
      <c r="K48" s="47">
        <v>0</v>
      </c>
      <c r="L48" s="49">
        <v>0</v>
      </c>
      <c r="M48" s="50">
        <v>0</v>
      </c>
      <c r="N48" s="47">
        <v>0</v>
      </c>
      <c r="O48" s="49">
        <v>0</v>
      </c>
      <c r="P48" s="50">
        <v>0</v>
      </c>
      <c r="Q48" s="47">
        <v>0</v>
      </c>
      <c r="R48" s="49">
        <v>0</v>
      </c>
      <c r="S48" s="50">
        <v>0</v>
      </c>
      <c r="T48" s="47">
        <v>0</v>
      </c>
      <c r="U48" s="47">
        <v>0</v>
      </c>
      <c r="V48" s="50">
        <v>0</v>
      </c>
      <c r="W48" s="59">
        <f>+C48+E48+H48+K48+N48+Q48+T48</f>
        <v>0</v>
      </c>
      <c r="Y48" s="4"/>
      <c r="AI48" s="51">
        <f t="shared" si="0"/>
        <v>0</v>
      </c>
    </row>
    <row r="49" spans="1:35" ht="20.25" customHeight="1" thickBot="1" x14ac:dyDescent="0.25">
      <c r="A49" s="21"/>
      <c r="B49" s="63" t="s">
        <v>40</v>
      </c>
      <c r="C49" s="23">
        <f>SUM(C6:C48)</f>
        <v>103</v>
      </c>
      <c r="D49" s="24">
        <f t="shared" ref="D49:J49" si="1">SUM(D6:D48)</f>
        <v>245</v>
      </c>
      <c r="E49" s="23">
        <f t="shared" si="1"/>
        <v>16</v>
      </c>
      <c r="F49" s="19">
        <f t="shared" si="1"/>
        <v>351</v>
      </c>
      <c r="G49" s="24">
        <f t="shared" si="1"/>
        <v>432.70900000000006</v>
      </c>
      <c r="H49" s="23">
        <f t="shared" si="1"/>
        <v>7</v>
      </c>
      <c r="I49" s="19">
        <f t="shared" si="1"/>
        <v>20</v>
      </c>
      <c r="J49" s="19">
        <f t="shared" si="1"/>
        <v>19.001300000000001</v>
      </c>
      <c r="K49" s="23">
        <f t="shared" ref="K49:W49" si="2">SUM(K6:K48)</f>
        <v>51</v>
      </c>
      <c r="L49" s="19">
        <f t="shared" si="2"/>
        <v>1228540.7</v>
      </c>
      <c r="M49" s="19">
        <f t="shared" si="2"/>
        <v>270.32244000000003</v>
      </c>
      <c r="N49" s="23">
        <f t="shared" si="2"/>
        <v>1</v>
      </c>
      <c r="O49" s="19">
        <f t="shared" si="2"/>
        <v>0</v>
      </c>
      <c r="P49" s="53">
        <f t="shared" si="2"/>
        <v>0.50700000000000001</v>
      </c>
      <c r="Q49" s="19">
        <f t="shared" si="2"/>
        <v>8</v>
      </c>
      <c r="R49" s="19">
        <f t="shared" si="2"/>
        <v>168885</v>
      </c>
      <c r="S49" s="19">
        <f t="shared" si="2"/>
        <v>37.535300000000007</v>
      </c>
      <c r="T49" s="23">
        <f t="shared" si="2"/>
        <v>11</v>
      </c>
      <c r="U49" s="19">
        <f t="shared" si="2"/>
        <v>105099.5</v>
      </c>
      <c r="V49" s="19">
        <f t="shared" si="2"/>
        <v>190.51070000000001</v>
      </c>
      <c r="W49" s="60">
        <f t="shared" si="2"/>
        <v>197</v>
      </c>
      <c r="Y49" s="4"/>
      <c r="AI49" s="51">
        <f t="shared" si="0"/>
        <v>1</v>
      </c>
    </row>
    <row r="50" spans="1:35" ht="6.75" customHeight="1" thickTop="1" x14ac:dyDescent="0.2">
      <c r="U50"/>
      <c r="W50" s="9"/>
      <c r="Y50" s="6"/>
    </row>
    <row r="51" spans="1:35" s="1" customFormat="1" ht="45.75" customHeight="1" x14ac:dyDescent="0.2">
      <c r="A51"/>
      <c r="B51" s="26"/>
      <c r="C51"/>
      <c r="D51"/>
      <c r="E51"/>
      <c r="F51"/>
      <c r="G51"/>
      <c r="H51"/>
      <c r="I51"/>
      <c r="J51"/>
      <c r="K51"/>
      <c r="L51"/>
      <c r="M51"/>
      <c r="N51"/>
      <c r="O51"/>
      <c r="P51"/>
      <c r="Q51"/>
      <c r="R51"/>
      <c r="S51"/>
      <c r="T51"/>
      <c r="U51"/>
      <c r="V51"/>
      <c r="W51" s="9"/>
      <c r="Y51" s="5"/>
    </row>
    <row r="52" spans="1:35" x14ac:dyDescent="0.2">
      <c r="C52" s="2"/>
      <c r="D52" s="2"/>
      <c r="E52" s="2"/>
      <c r="F52" s="2"/>
      <c r="G52" s="2"/>
      <c r="H52" s="2"/>
      <c r="I52" s="2"/>
      <c r="J52" s="2"/>
      <c r="K52" s="2"/>
      <c r="L52" s="2"/>
      <c r="M52" s="2"/>
      <c r="N52" s="2"/>
      <c r="O52" s="2"/>
      <c r="P52" s="2"/>
      <c r="Q52" s="2"/>
      <c r="R52" s="2"/>
      <c r="S52" s="2"/>
      <c r="T52" s="2"/>
      <c r="U52" s="10"/>
    </row>
    <row r="55" spans="1:35" x14ac:dyDescent="0.2">
      <c r="C55" s="26"/>
      <c r="D55" s="26"/>
      <c r="E55" s="26"/>
      <c r="F55" s="26"/>
      <c r="G55" s="26"/>
      <c r="H55" s="26"/>
      <c r="I55" s="26"/>
      <c r="J55" s="26"/>
      <c r="K55" s="26"/>
      <c r="L55" s="26"/>
      <c r="M55" s="26"/>
      <c r="N55" s="26"/>
      <c r="O55" s="26"/>
      <c r="P55" s="26"/>
      <c r="Q55" s="26"/>
      <c r="R55" s="26"/>
      <c r="Y55" s="2"/>
    </row>
    <row r="56" spans="1:35" x14ac:dyDescent="0.2">
      <c r="B56" s="15"/>
      <c r="C56" s="27"/>
      <c r="D56" s="25"/>
      <c r="E56" s="28"/>
      <c r="F56" s="25"/>
      <c r="G56" s="28"/>
      <c r="H56" s="25"/>
      <c r="I56" s="28"/>
      <c r="J56" s="29"/>
      <c r="K56" s="26"/>
      <c r="L56" s="26"/>
      <c r="M56" s="26"/>
      <c r="N56" s="26"/>
      <c r="O56" s="26"/>
      <c r="P56" s="26"/>
      <c r="Q56" s="26"/>
      <c r="R56" s="26"/>
    </row>
    <row r="57" spans="1:35" x14ac:dyDescent="0.2">
      <c r="B57" s="15"/>
      <c r="C57" s="27"/>
      <c r="D57" s="25"/>
      <c r="E57" s="28"/>
      <c r="F57" s="25"/>
      <c r="G57" s="28"/>
      <c r="H57" s="25"/>
      <c r="I57" s="28"/>
      <c r="J57" s="29"/>
      <c r="K57" s="26"/>
      <c r="L57" s="26"/>
      <c r="M57" s="26"/>
      <c r="N57" s="26"/>
      <c r="O57" s="26"/>
      <c r="P57" s="26"/>
      <c r="Q57" s="26"/>
      <c r="R57" s="26"/>
    </row>
    <row r="58" spans="1:35" x14ac:dyDescent="0.2">
      <c r="B58" s="15"/>
      <c r="C58" s="27"/>
      <c r="D58" s="25"/>
      <c r="E58" s="28"/>
      <c r="F58" s="25"/>
      <c r="G58" s="28"/>
      <c r="H58" s="25"/>
      <c r="I58" s="28"/>
      <c r="J58" s="29"/>
      <c r="K58" s="26"/>
      <c r="L58" s="26"/>
      <c r="M58" s="26"/>
      <c r="N58" s="26"/>
      <c r="O58" s="26"/>
      <c r="P58" s="26"/>
      <c r="Q58" s="26"/>
      <c r="R58" s="26"/>
    </row>
    <row r="59" spans="1:35" x14ac:dyDescent="0.2">
      <c r="B59" s="18"/>
      <c r="C59" s="30"/>
      <c r="D59" s="25"/>
      <c r="E59" s="28"/>
      <c r="F59" s="25"/>
      <c r="G59" s="28"/>
      <c r="H59" s="25"/>
      <c r="I59" s="28"/>
      <c r="J59" s="29"/>
      <c r="K59" s="26"/>
      <c r="L59" s="26"/>
      <c r="M59" s="26"/>
      <c r="N59" s="26"/>
      <c r="O59" s="26"/>
      <c r="P59" s="26"/>
      <c r="Q59" s="26"/>
      <c r="R59" s="26"/>
    </row>
    <row r="60" spans="1:35" x14ac:dyDescent="0.2">
      <c r="B60" s="15"/>
      <c r="C60" s="27"/>
      <c r="D60" s="25"/>
      <c r="E60" s="28"/>
      <c r="F60" s="25"/>
      <c r="G60" s="28"/>
      <c r="H60" s="25"/>
      <c r="I60" s="28"/>
      <c r="J60" s="29"/>
      <c r="K60" s="26"/>
      <c r="L60" s="26"/>
      <c r="M60" s="26"/>
      <c r="N60" s="26"/>
      <c r="O60" s="26"/>
      <c r="P60" s="26"/>
      <c r="Q60" s="26"/>
      <c r="R60" s="26"/>
    </row>
    <row r="61" spans="1:35" x14ac:dyDescent="0.2">
      <c r="B61" s="15"/>
      <c r="C61" s="27"/>
      <c r="D61" s="25"/>
      <c r="E61" s="28"/>
      <c r="F61" s="25"/>
      <c r="G61" s="28"/>
      <c r="H61" s="25"/>
      <c r="I61" s="28"/>
      <c r="J61" s="29"/>
      <c r="K61" s="26"/>
      <c r="L61" s="26"/>
      <c r="M61" s="26"/>
      <c r="N61" s="26"/>
      <c r="O61" s="26"/>
      <c r="P61" s="26"/>
      <c r="Q61" s="26"/>
      <c r="R61" s="26"/>
    </row>
    <row r="62" spans="1:35" x14ac:dyDescent="0.2">
      <c r="B62" s="15"/>
      <c r="C62" s="27"/>
      <c r="D62" s="25"/>
      <c r="E62" s="28"/>
      <c r="F62" s="25"/>
      <c r="G62" s="28"/>
      <c r="H62" s="25"/>
      <c r="I62" s="28"/>
      <c r="J62" s="29"/>
      <c r="K62" s="26"/>
      <c r="L62" s="26"/>
      <c r="M62" s="26"/>
      <c r="N62" s="26"/>
      <c r="O62" s="26"/>
      <c r="P62" s="26"/>
      <c r="Q62" s="26"/>
      <c r="R62" s="26"/>
    </row>
    <row r="63" spans="1:35" x14ac:dyDescent="0.2">
      <c r="B63" s="18"/>
      <c r="C63" s="30"/>
      <c r="D63" s="25"/>
      <c r="E63" s="28"/>
      <c r="F63" s="25"/>
      <c r="G63" s="28"/>
      <c r="H63" s="25"/>
      <c r="I63" s="28"/>
      <c r="J63" s="29"/>
      <c r="K63" s="26"/>
      <c r="L63" s="26"/>
      <c r="M63" s="26"/>
      <c r="N63" s="26"/>
      <c r="O63" s="26"/>
      <c r="P63" s="26"/>
      <c r="Q63" s="26"/>
      <c r="R63" s="26"/>
    </row>
    <row r="64" spans="1:35" x14ac:dyDescent="0.2">
      <c r="B64" s="15"/>
      <c r="C64" s="27"/>
      <c r="D64" s="25"/>
      <c r="E64" s="28"/>
      <c r="F64" s="25"/>
      <c r="G64" s="28"/>
      <c r="H64" s="25"/>
      <c r="I64" s="28"/>
      <c r="J64" s="29"/>
      <c r="K64" s="26"/>
      <c r="L64" s="26"/>
      <c r="M64" s="26"/>
      <c r="N64" s="26"/>
      <c r="O64" s="26"/>
      <c r="P64" s="26"/>
      <c r="Q64" s="26"/>
      <c r="R64" s="26"/>
    </row>
    <row r="65" spans="2:18" x14ac:dyDescent="0.2">
      <c r="B65" s="15"/>
      <c r="C65" s="27"/>
      <c r="D65" s="25"/>
      <c r="E65" s="28"/>
      <c r="F65" s="25"/>
      <c r="G65" s="28"/>
      <c r="H65" s="25"/>
      <c r="I65" s="28"/>
      <c r="J65" s="29"/>
      <c r="K65" s="26"/>
      <c r="L65" s="26"/>
      <c r="M65" s="26"/>
      <c r="N65" s="26"/>
      <c r="O65" s="26"/>
      <c r="P65" s="26"/>
      <c r="Q65" s="26"/>
      <c r="R65" s="26"/>
    </row>
    <row r="66" spans="2:18" x14ac:dyDescent="0.2">
      <c r="B66" s="15"/>
      <c r="C66" s="27"/>
      <c r="D66" s="11"/>
      <c r="E66" s="26"/>
      <c r="F66" s="11"/>
      <c r="G66" s="26"/>
      <c r="H66" s="11"/>
      <c r="I66" s="26"/>
      <c r="J66" s="31"/>
      <c r="K66" s="26"/>
      <c r="L66" s="26"/>
      <c r="M66" s="26"/>
      <c r="N66" s="26"/>
      <c r="O66" s="26"/>
      <c r="P66" s="26"/>
      <c r="Q66" s="26"/>
      <c r="R66" s="26"/>
    </row>
    <row r="67" spans="2:18" x14ac:dyDescent="0.2">
      <c r="B67" s="18"/>
      <c r="C67" s="30"/>
      <c r="D67" s="11"/>
      <c r="E67" s="26"/>
      <c r="F67" s="11"/>
      <c r="G67" s="26"/>
      <c r="H67" s="11"/>
      <c r="I67" s="26"/>
      <c r="J67" s="31"/>
      <c r="K67" s="26"/>
      <c r="L67" s="26"/>
      <c r="M67" s="26"/>
      <c r="N67" s="26"/>
      <c r="O67" s="26"/>
      <c r="P67" s="26"/>
      <c r="Q67" s="26"/>
      <c r="R67" s="26"/>
    </row>
    <row r="68" spans="2:18" x14ac:dyDescent="0.2">
      <c r="B68" s="15"/>
      <c r="C68" s="27"/>
      <c r="D68" s="11"/>
      <c r="E68" s="26"/>
      <c r="F68" s="11"/>
      <c r="G68" s="26"/>
      <c r="H68" s="11"/>
      <c r="I68" s="26"/>
      <c r="J68" s="31"/>
      <c r="K68" s="26"/>
      <c r="L68" s="26"/>
      <c r="M68" s="26"/>
      <c r="N68" s="26"/>
      <c r="O68" s="26"/>
      <c r="P68" s="26"/>
      <c r="Q68" s="26"/>
      <c r="R68" s="26"/>
    </row>
    <row r="69" spans="2:18" x14ac:dyDescent="0.2">
      <c r="B69" s="15"/>
      <c r="C69" s="27"/>
      <c r="D69" s="11"/>
      <c r="E69" s="26"/>
      <c r="F69" s="11"/>
      <c r="G69" s="26"/>
      <c r="H69" s="11"/>
      <c r="I69" s="26"/>
      <c r="J69" s="31"/>
      <c r="K69" s="26"/>
      <c r="L69" s="26"/>
      <c r="M69" s="26"/>
      <c r="N69" s="26"/>
      <c r="O69" s="26"/>
      <c r="P69" s="26"/>
      <c r="Q69" s="26"/>
      <c r="R69" s="26"/>
    </row>
    <row r="70" spans="2:18" x14ac:dyDescent="0.2">
      <c r="B70" s="15"/>
      <c r="C70" s="27"/>
      <c r="D70" s="11"/>
      <c r="E70" s="26"/>
      <c r="F70" s="11"/>
      <c r="G70" s="26"/>
      <c r="H70" s="11"/>
      <c r="I70" s="26"/>
      <c r="J70" s="31"/>
      <c r="K70" s="26"/>
      <c r="L70" s="26"/>
      <c r="M70" s="26"/>
      <c r="N70" s="26"/>
      <c r="O70" s="26"/>
      <c r="P70" s="26"/>
      <c r="Q70" s="26"/>
      <c r="R70" s="26"/>
    </row>
    <row r="71" spans="2:18" x14ac:dyDescent="0.2">
      <c r="B71" s="18"/>
      <c r="C71" s="30"/>
      <c r="D71" s="11"/>
      <c r="E71" s="26"/>
      <c r="F71" s="11"/>
      <c r="G71" s="26"/>
      <c r="H71" s="11"/>
      <c r="I71" s="26"/>
      <c r="J71" s="31"/>
      <c r="K71" s="26"/>
      <c r="L71" s="26"/>
      <c r="M71" s="26"/>
      <c r="N71" s="26"/>
      <c r="O71" s="26"/>
      <c r="P71" s="26"/>
      <c r="Q71" s="26"/>
      <c r="R71" s="26"/>
    </row>
    <row r="72" spans="2:18" x14ac:dyDescent="0.2">
      <c r="B72" s="15"/>
      <c r="C72" s="27"/>
      <c r="D72" s="11"/>
      <c r="E72" s="26"/>
      <c r="F72" s="11"/>
      <c r="G72" s="26"/>
      <c r="H72" s="11"/>
      <c r="I72" s="26"/>
      <c r="J72" s="31"/>
      <c r="K72" s="26"/>
      <c r="L72" s="26"/>
      <c r="M72" s="26"/>
      <c r="N72" s="26"/>
      <c r="O72" s="26"/>
      <c r="P72" s="26"/>
      <c r="Q72" s="26"/>
      <c r="R72" s="26"/>
    </row>
    <row r="73" spans="2:18" x14ac:dyDescent="0.2">
      <c r="B73" s="15"/>
      <c r="C73" s="27"/>
      <c r="D73" s="11"/>
      <c r="E73" s="26"/>
      <c r="F73" s="11"/>
      <c r="G73" s="26"/>
      <c r="H73" s="11"/>
      <c r="I73" s="26"/>
      <c r="J73" s="31"/>
      <c r="K73" s="26"/>
      <c r="L73" s="26"/>
      <c r="M73" s="26"/>
      <c r="N73" s="26"/>
      <c r="O73" s="26"/>
      <c r="P73" s="26"/>
      <c r="Q73" s="26"/>
      <c r="R73" s="26"/>
    </row>
    <row r="74" spans="2:18" x14ac:dyDescent="0.2">
      <c r="B74" s="15"/>
      <c r="C74" s="27"/>
      <c r="D74" s="11"/>
      <c r="E74" s="26"/>
      <c r="F74" s="11"/>
      <c r="G74" s="26"/>
      <c r="H74" s="11"/>
      <c r="I74" s="26"/>
      <c r="J74" s="31"/>
      <c r="K74" s="26"/>
      <c r="L74" s="26"/>
      <c r="M74" s="26"/>
      <c r="N74" s="26"/>
      <c r="O74" s="26"/>
      <c r="P74" s="26"/>
      <c r="Q74" s="26"/>
      <c r="R74" s="26"/>
    </row>
    <row r="75" spans="2:18" x14ac:dyDescent="0.2">
      <c r="B75" s="18"/>
      <c r="C75" s="30"/>
      <c r="D75" s="11"/>
      <c r="E75" s="26"/>
      <c r="F75" s="11"/>
      <c r="G75" s="26"/>
      <c r="H75" s="11"/>
      <c r="I75" s="26"/>
      <c r="J75" s="31"/>
      <c r="K75" s="26"/>
      <c r="L75" s="26"/>
      <c r="M75" s="26"/>
      <c r="N75" s="26"/>
      <c r="O75" s="26"/>
      <c r="P75" s="26"/>
      <c r="Q75" s="26"/>
      <c r="R75" s="26"/>
    </row>
    <row r="76" spans="2:18" x14ac:dyDescent="0.2">
      <c r="B76" s="15"/>
      <c r="C76" s="27"/>
      <c r="D76" s="11"/>
      <c r="E76" s="26"/>
      <c r="F76" s="11"/>
      <c r="G76" s="26"/>
      <c r="H76" s="11"/>
      <c r="I76" s="26"/>
      <c r="J76" s="31"/>
      <c r="K76" s="26"/>
      <c r="L76" s="26"/>
      <c r="M76" s="26"/>
      <c r="N76" s="26"/>
      <c r="O76" s="26"/>
      <c r="P76" s="26"/>
      <c r="Q76" s="26"/>
      <c r="R76" s="26"/>
    </row>
    <row r="77" spans="2:18" x14ac:dyDescent="0.2">
      <c r="B77" s="15"/>
      <c r="C77" s="27"/>
      <c r="D77" s="11"/>
      <c r="E77" s="26"/>
      <c r="F77" s="11"/>
      <c r="G77" s="26"/>
      <c r="H77" s="11"/>
      <c r="I77" s="26"/>
      <c r="J77" s="31"/>
      <c r="K77" s="26"/>
      <c r="L77" s="26"/>
      <c r="M77" s="26"/>
      <c r="N77" s="26"/>
      <c r="O77" s="26"/>
      <c r="P77" s="26"/>
      <c r="Q77" s="26"/>
      <c r="R77" s="26"/>
    </row>
    <row r="78" spans="2:18" x14ac:dyDescent="0.2">
      <c r="B78" s="15"/>
      <c r="C78" s="27"/>
      <c r="D78" s="11"/>
      <c r="E78" s="26"/>
      <c r="F78" s="11"/>
      <c r="G78" s="26"/>
      <c r="H78" s="11"/>
      <c r="I78" s="26"/>
      <c r="J78" s="31"/>
      <c r="K78" s="26"/>
      <c r="L78" s="26"/>
      <c r="M78" s="26"/>
      <c r="N78" s="26"/>
      <c r="O78" s="26"/>
      <c r="P78" s="26"/>
      <c r="Q78" s="26"/>
      <c r="R78" s="26"/>
    </row>
    <row r="79" spans="2:18" x14ac:dyDescent="0.2">
      <c r="B79" s="18"/>
      <c r="C79" s="30"/>
      <c r="D79" s="11"/>
      <c r="E79" s="26"/>
      <c r="F79" s="11"/>
      <c r="G79" s="26"/>
      <c r="H79" s="11"/>
      <c r="I79" s="26"/>
      <c r="J79" s="31"/>
      <c r="K79" s="26"/>
      <c r="L79" s="26"/>
      <c r="M79" s="26"/>
      <c r="N79" s="26"/>
      <c r="O79" s="26"/>
      <c r="P79" s="26"/>
      <c r="Q79" s="26"/>
      <c r="R79" s="26"/>
    </row>
    <row r="80" spans="2:18" x14ac:dyDescent="0.2">
      <c r="B80" s="15"/>
      <c r="C80" s="27"/>
      <c r="D80" s="11"/>
      <c r="E80" s="26"/>
      <c r="F80" s="11"/>
      <c r="G80" s="26"/>
      <c r="H80" s="11"/>
      <c r="I80" s="26"/>
      <c r="J80" s="31"/>
      <c r="K80" s="26"/>
      <c r="L80" s="26"/>
      <c r="M80" s="26"/>
      <c r="N80" s="26"/>
      <c r="O80" s="26"/>
      <c r="P80" s="26"/>
      <c r="Q80" s="26"/>
      <c r="R80" s="26"/>
    </row>
    <row r="81" spans="2:18" x14ac:dyDescent="0.2">
      <c r="B81" s="15"/>
      <c r="C81" s="27"/>
      <c r="D81" s="11"/>
      <c r="E81" s="26"/>
      <c r="F81" s="11"/>
      <c r="G81" s="26"/>
      <c r="H81" s="11"/>
      <c r="I81" s="26"/>
      <c r="J81" s="31"/>
      <c r="K81" s="26"/>
      <c r="L81" s="26"/>
      <c r="M81" s="26"/>
      <c r="N81" s="26"/>
      <c r="O81" s="26"/>
      <c r="P81" s="26"/>
      <c r="Q81" s="26"/>
      <c r="R81" s="26"/>
    </row>
    <row r="82" spans="2:18" x14ac:dyDescent="0.2">
      <c r="B82" s="15"/>
      <c r="C82" s="27"/>
      <c r="D82" s="11"/>
      <c r="E82" s="26"/>
      <c r="F82" s="11"/>
      <c r="G82" s="26"/>
      <c r="H82" s="11"/>
      <c r="I82" s="26"/>
      <c r="J82" s="31"/>
      <c r="K82" s="26"/>
      <c r="L82" s="26"/>
      <c r="M82" s="26"/>
      <c r="N82" s="26"/>
      <c r="O82" s="26"/>
      <c r="P82" s="26"/>
      <c r="Q82" s="26"/>
      <c r="R82" s="26"/>
    </row>
    <row r="83" spans="2:18" x14ac:dyDescent="0.2">
      <c r="B83" s="18"/>
      <c r="C83" s="30"/>
      <c r="D83" s="12"/>
      <c r="E83" s="26"/>
      <c r="F83" s="12"/>
      <c r="G83" s="26"/>
      <c r="H83" s="13"/>
      <c r="I83" s="26"/>
      <c r="J83" s="31"/>
      <c r="K83" s="26"/>
      <c r="L83" s="26"/>
      <c r="M83" s="26"/>
      <c r="N83" s="26"/>
      <c r="O83" s="26"/>
      <c r="P83" s="26"/>
      <c r="Q83" s="26"/>
      <c r="R83" s="26"/>
    </row>
    <row r="84" spans="2:18" x14ac:dyDescent="0.2">
      <c r="B84" s="15"/>
      <c r="C84" s="27"/>
      <c r="D84" s="12"/>
      <c r="E84" s="26"/>
      <c r="F84" s="12"/>
      <c r="G84" s="26"/>
      <c r="H84" s="13"/>
      <c r="I84" s="26"/>
      <c r="J84" s="31"/>
      <c r="K84" s="26"/>
      <c r="L84" s="26"/>
      <c r="M84" s="26"/>
      <c r="N84" s="26"/>
      <c r="O84" s="26"/>
      <c r="P84" s="26"/>
      <c r="Q84" s="26"/>
      <c r="R84" s="26"/>
    </row>
    <row r="85" spans="2:18" x14ac:dyDescent="0.2">
      <c r="B85" s="15"/>
      <c r="C85" s="27"/>
      <c r="D85" s="11"/>
      <c r="E85" s="26"/>
      <c r="F85" s="11"/>
      <c r="G85" s="26"/>
      <c r="H85" s="11"/>
      <c r="I85" s="26"/>
      <c r="J85" s="31"/>
      <c r="K85" s="26"/>
      <c r="L85" s="26"/>
      <c r="M85" s="26"/>
      <c r="N85" s="26"/>
      <c r="O85" s="26"/>
      <c r="P85" s="26"/>
      <c r="Q85" s="26"/>
      <c r="R85" s="26"/>
    </row>
    <row r="86" spans="2:18" x14ac:dyDescent="0.2">
      <c r="B86" s="15"/>
      <c r="C86" s="27"/>
      <c r="D86" s="12"/>
      <c r="E86" s="26"/>
      <c r="F86" s="12"/>
      <c r="G86" s="26"/>
      <c r="H86" s="13"/>
      <c r="I86" s="26"/>
      <c r="J86" s="31"/>
      <c r="K86" s="26"/>
      <c r="L86" s="26"/>
      <c r="M86" s="26"/>
      <c r="N86" s="26"/>
      <c r="O86" s="26"/>
      <c r="P86" s="26"/>
      <c r="Q86" s="26"/>
      <c r="R86" s="26"/>
    </row>
    <row r="87" spans="2:18" x14ac:dyDescent="0.2">
      <c r="B87" s="18"/>
      <c r="C87" s="30"/>
      <c r="D87" s="12"/>
      <c r="E87" s="26"/>
      <c r="F87" s="12"/>
      <c r="G87" s="26"/>
      <c r="H87" s="13"/>
      <c r="I87" s="26"/>
      <c r="J87" s="31"/>
      <c r="K87" s="26"/>
      <c r="L87" s="26"/>
      <c r="M87" s="26"/>
      <c r="N87" s="26"/>
      <c r="O87" s="26"/>
      <c r="P87" s="26"/>
      <c r="Q87" s="26"/>
      <c r="R87" s="26"/>
    </row>
    <row r="88" spans="2:18" x14ac:dyDescent="0.2">
      <c r="B88" s="15"/>
      <c r="C88" s="27"/>
      <c r="D88" s="12"/>
      <c r="E88" s="26"/>
      <c r="F88" s="12"/>
      <c r="G88" s="26"/>
      <c r="H88" s="13"/>
      <c r="I88" s="26"/>
      <c r="J88" s="31"/>
      <c r="K88" s="26"/>
      <c r="L88" s="26"/>
      <c r="M88" s="26"/>
      <c r="N88" s="26"/>
      <c r="O88" s="26"/>
      <c r="P88" s="26"/>
      <c r="Q88" s="26"/>
      <c r="R88" s="26"/>
    </row>
    <row r="89" spans="2:18" x14ac:dyDescent="0.2">
      <c r="B89" s="15"/>
      <c r="C89" s="27"/>
      <c r="D89" s="12"/>
      <c r="E89" s="26"/>
      <c r="F89" s="12"/>
      <c r="G89" s="26"/>
      <c r="H89" s="13"/>
      <c r="I89" s="26"/>
      <c r="J89" s="31"/>
      <c r="K89" s="26"/>
      <c r="L89" s="26"/>
      <c r="M89" s="26"/>
      <c r="N89" s="26"/>
      <c r="O89" s="26"/>
      <c r="P89" s="26"/>
      <c r="Q89" s="26"/>
      <c r="R89" s="26"/>
    </row>
    <row r="90" spans="2:18" x14ac:dyDescent="0.2">
      <c r="B90" s="15"/>
      <c r="C90" s="27"/>
      <c r="D90" s="11"/>
      <c r="E90" s="26"/>
      <c r="F90" s="11"/>
      <c r="G90" s="26"/>
      <c r="H90" s="11"/>
      <c r="I90" s="26"/>
      <c r="J90" s="31"/>
      <c r="K90" s="26"/>
      <c r="L90" s="26"/>
      <c r="M90" s="26"/>
      <c r="N90" s="26"/>
      <c r="O90" s="26"/>
      <c r="P90" s="26"/>
      <c r="Q90" s="26"/>
      <c r="R90" s="26"/>
    </row>
    <row r="91" spans="2:18" x14ac:dyDescent="0.2">
      <c r="B91" s="18"/>
      <c r="C91" s="30"/>
      <c r="D91" s="11"/>
      <c r="E91" s="26"/>
      <c r="F91" s="11"/>
      <c r="G91" s="26"/>
      <c r="H91" s="11"/>
      <c r="I91" s="26"/>
      <c r="J91" s="31"/>
      <c r="K91" s="26"/>
      <c r="L91" s="26"/>
      <c r="M91" s="26"/>
      <c r="N91" s="26"/>
      <c r="O91" s="26"/>
      <c r="P91" s="26"/>
      <c r="Q91" s="26"/>
      <c r="R91" s="26"/>
    </row>
    <row r="92" spans="2:18" x14ac:dyDescent="0.2">
      <c r="B92" s="15"/>
      <c r="C92" s="27"/>
      <c r="D92" s="12"/>
      <c r="E92" s="26"/>
      <c r="F92" s="12"/>
      <c r="G92" s="26"/>
      <c r="H92" s="13"/>
      <c r="I92" s="26"/>
      <c r="J92" s="31"/>
      <c r="K92" s="26"/>
      <c r="L92" s="26"/>
      <c r="M92" s="26"/>
      <c r="N92" s="26"/>
      <c r="O92" s="26"/>
      <c r="P92" s="26"/>
      <c r="Q92" s="26"/>
      <c r="R92" s="26"/>
    </row>
    <row r="93" spans="2:18" x14ac:dyDescent="0.2">
      <c r="B93" s="15"/>
      <c r="C93" s="27"/>
      <c r="D93" s="11"/>
      <c r="E93" s="26"/>
      <c r="F93" s="11"/>
      <c r="G93" s="26"/>
      <c r="H93" s="11"/>
      <c r="I93" s="26"/>
      <c r="J93" s="31"/>
      <c r="K93" s="26"/>
      <c r="L93" s="26"/>
      <c r="M93" s="26"/>
      <c r="N93" s="26"/>
      <c r="O93" s="26"/>
      <c r="P93" s="26"/>
      <c r="Q93" s="26"/>
      <c r="R93" s="26"/>
    </row>
    <row r="94" spans="2:18" x14ac:dyDescent="0.2">
      <c r="B94" s="15"/>
      <c r="C94" s="27"/>
      <c r="D94" s="12"/>
      <c r="E94" s="26"/>
      <c r="F94" s="12"/>
      <c r="G94" s="26"/>
      <c r="H94" s="13"/>
      <c r="I94" s="26"/>
      <c r="J94" s="31"/>
      <c r="K94" s="26"/>
      <c r="L94" s="26"/>
      <c r="M94" s="26"/>
      <c r="N94" s="26"/>
      <c r="O94" s="26"/>
      <c r="P94" s="26"/>
      <c r="Q94" s="26"/>
      <c r="R94" s="26"/>
    </row>
    <row r="95" spans="2:18" x14ac:dyDescent="0.2">
      <c r="B95" s="18"/>
      <c r="C95" s="30"/>
      <c r="D95" s="11"/>
      <c r="E95" s="26"/>
      <c r="F95" s="11"/>
      <c r="G95" s="26"/>
      <c r="H95" s="11"/>
      <c r="I95" s="26"/>
      <c r="J95" s="31"/>
      <c r="K95" s="26"/>
      <c r="L95" s="26"/>
      <c r="M95" s="26"/>
      <c r="N95" s="26"/>
      <c r="O95" s="26"/>
      <c r="P95" s="26"/>
      <c r="Q95" s="26"/>
      <c r="R95" s="26"/>
    </row>
    <row r="96" spans="2:18" x14ac:dyDescent="0.2">
      <c r="B96" s="15"/>
      <c r="C96" s="27"/>
      <c r="D96" s="12"/>
      <c r="E96" s="26"/>
      <c r="F96" s="12"/>
      <c r="G96" s="26"/>
      <c r="H96" s="13"/>
      <c r="I96" s="26"/>
      <c r="J96" s="31"/>
      <c r="K96" s="26"/>
      <c r="L96" s="26"/>
      <c r="M96" s="26"/>
      <c r="N96" s="26"/>
      <c r="O96" s="26"/>
      <c r="P96" s="26"/>
      <c r="Q96" s="26"/>
      <c r="R96" s="26"/>
    </row>
    <row r="97" spans="2:18" x14ac:dyDescent="0.2">
      <c r="B97" s="15"/>
      <c r="C97" s="27"/>
      <c r="D97" s="11"/>
      <c r="E97" s="26"/>
      <c r="F97" s="11"/>
      <c r="G97" s="26"/>
      <c r="H97" s="11"/>
      <c r="I97" s="26"/>
      <c r="J97" s="31"/>
      <c r="K97" s="26"/>
      <c r="L97" s="26"/>
      <c r="M97" s="26"/>
      <c r="N97" s="26"/>
      <c r="O97" s="26"/>
      <c r="P97" s="26"/>
      <c r="Q97" s="26"/>
      <c r="R97" s="26"/>
    </row>
    <row r="98" spans="2:18" x14ac:dyDescent="0.2">
      <c r="B98" s="15"/>
      <c r="C98" s="27"/>
      <c r="D98" s="12"/>
      <c r="E98" s="26"/>
      <c r="F98" s="12"/>
      <c r="G98" s="26"/>
      <c r="H98" s="13"/>
      <c r="I98" s="26"/>
      <c r="J98" s="31"/>
      <c r="K98" s="26"/>
      <c r="L98" s="26"/>
      <c r="M98" s="26"/>
      <c r="N98" s="26"/>
      <c r="O98" s="26"/>
      <c r="P98" s="26"/>
      <c r="Q98" s="26"/>
      <c r="R98" s="26"/>
    </row>
    <row r="99" spans="2:18" x14ac:dyDescent="0.2">
      <c r="C99" s="26"/>
      <c r="D99" s="32"/>
      <c r="E99" s="26"/>
      <c r="F99" s="32"/>
      <c r="G99" s="26"/>
      <c r="H99" s="32"/>
      <c r="I99" s="26"/>
      <c r="J99" s="31"/>
      <c r="K99" s="26"/>
      <c r="L99" s="26"/>
      <c r="M99" s="26"/>
      <c r="N99" s="26"/>
      <c r="O99" s="26"/>
      <c r="P99" s="26"/>
      <c r="Q99" s="26"/>
      <c r="R99" s="26"/>
    </row>
    <row r="100" spans="2:18" x14ac:dyDescent="0.2">
      <c r="C100" s="26"/>
      <c r="D100" s="26"/>
      <c r="E100" s="26"/>
      <c r="F100" s="26"/>
      <c r="G100" s="26"/>
      <c r="H100" s="26"/>
      <c r="I100" s="26"/>
      <c r="J100" s="26"/>
      <c r="K100" s="26"/>
      <c r="L100" s="26"/>
      <c r="M100" s="26"/>
      <c r="N100" s="26"/>
      <c r="O100" s="26"/>
      <c r="P100" s="26"/>
      <c r="Q100" s="26"/>
      <c r="R100" s="26"/>
    </row>
  </sheetData>
  <mergeCells count="14">
    <mergeCell ref="AI3:AI5"/>
    <mergeCell ref="K4:M4"/>
    <mergeCell ref="A1:Y1"/>
    <mergeCell ref="N4:P4"/>
    <mergeCell ref="Q4:S4"/>
    <mergeCell ref="H3:V3"/>
    <mergeCell ref="W3:W5"/>
    <mergeCell ref="T4:V4"/>
    <mergeCell ref="A3:A5"/>
    <mergeCell ref="B3:B5"/>
    <mergeCell ref="C3:G3"/>
    <mergeCell ref="C4:D4"/>
    <mergeCell ref="E4:G4"/>
    <mergeCell ref="H4:J4"/>
  </mergeCells>
  <printOptions horizontalCentered="1" verticalCentered="1"/>
  <pageMargins left="0.5" right="0.5" top="0.5" bottom="0.5" header="0" footer="0"/>
  <pageSetup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85" workbookViewId="0">
      <selection activeCell="E15" sqref="E15"/>
    </sheetView>
  </sheetViews>
  <sheetFormatPr defaultRowHeight="12.75" x14ac:dyDescent="0.2"/>
  <cols>
    <col min="1" max="1" width="21" customWidth="1"/>
    <col min="2" max="2" width="5.140625" bestFit="1" customWidth="1"/>
    <col min="5" max="5" width="22.42578125" bestFit="1" customWidth="1"/>
  </cols>
  <sheetData>
    <row r="1" spans="1:3" x14ac:dyDescent="0.2">
      <c r="A1" s="15" t="s">
        <v>60</v>
      </c>
      <c r="B1" s="27">
        <f>a!W23</f>
        <v>42</v>
      </c>
      <c r="C1" s="2"/>
    </row>
    <row r="2" spans="1:3" x14ac:dyDescent="0.2">
      <c r="A2" s="15" t="s">
        <v>76</v>
      </c>
      <c r="B2" s="27">
        <f>a!W47</f>
        <v>28</v>
      </c>
    </row>
    <row r="3" spans="1:3" x14ac:dyDescent="0.2">
      <c r="A3" s="15" t="s">
        <v>71</v>
      </c>
      <c r="B3" s="27">
        <f>a!W39</f>
        <v>12</v>
      </c>
    </row>
    <row r="4" spans="1:3" x14ac:dyDescent="0.2">
      <c r="A4" s="15" t="s">
        <v>53</v>
      </c>
      <c r="B4" s="27">
        <f>a!W14</f>
        <v>11</v>
      </c>
    </row>
    <row r="5" spans="1:3" x14ac:dyDescent="0.2">
      <c r="A5" s="15" t="s">
        <v>74</v>
      </c>
      <c r="B5" s="27">
        <f>a!W44</f>
        <v>11</v>
      </c>
    </row>
    <row r="6" spans="1:3" x14ac:dyDescent="0.2">
      <c r="A6" s="15" t="s">
        <v>57</v>
      </c>
      <c r="B6" s="27">
        <f>a!W19</f>
        <v>10</v>
      </c>
    </row>
    <row r="7" spans="1:3" x14ac:dyDescent="0.2">
      <c r="A7" s="15" t="s">
        <v>47</v>
      </c>
      <c r="B7" s="27">
        <f>a!W$6</f>
        <v>9</v>
      </c>
    </row>
    <row r="8" spans="1:3" x14ac:dyDescent="0.2">
      <c r="A8" s="15" t="s">
        <v>64</v>
      </c>
      <c r="B8" s="27">
        <f>a!W28</f>
        <v>9</v>
      </c>
    </row>
    <row r="9" spans="1:3" x14ac:dyDescent="0.2">
      <c r="A9" s="15" t="s">
        <v>70</v>
      </c>
      <c r="B9" s="27">
        <f>a!W36</f>
        <v>9</v>
      </c>
    </row>
    <row r="10" spans="1:3" x14ac:dyDescent="0.2">
      <c r="A10" s="15" t="s">
        <v>52</v>
      </c>
      <c r="B10" s="27">
        <f>a!W12</f>
        <v>8</v>
      </c>
    </row>
    <row r="11" spans="1:3" x14ac:dyDescent="0.2">
      <c r="A11" s="15" t="s">
        <v>58</v>
      </c>
      <c r="B11" s="27">
        <f>a!W20</f>
        <v>7</v>
      </c>
    </row>
    <row r="12" spans="1:3" x14ac:dyDescent="0.2">
      <c r="A12" s="15" t="s">
        <v>62</v>
      </c>
      <c r="B12" s="27">
        <f>a!W26</f>
        <v>7</v>
      </c>
    </row>
    <row r="13" spans="1:3" x14ac:dyDescent="0.2">
      <c r="A13" s="15" t="s">
        <v>66</v>
      </c>
      <c r="B13" s="27">
        <f>a!W31</f>
        <v>6</v>
      </c>
    </row>
    <row r="14" spans="1:3" x14ac:dyDescent="0.2">
      <c r="A14" s="15" t="s">
        <v>63</v>
      </c>
      <c r="B14" s="27">
        <f>a!W27</f>
        <v>5</v>
      </c>
    </row>
    <row r="15" spans="1:3" x14ac:dyDescent="0.2">
      <c r="A15" s="15" t="s">
        <v>82</v>
      </c>
      <c r="B15" s="27">
        <f>a!W43</f>
        <v>5</v>
      </c>
    </row>
    <row r="16" spans="1:3" x14ac:dyDescent="0.2">
      <c r="A16" s="15" t="s">
        <v>73</v>
      </c>
      <c r="B16" s="27">
        <f>a!W42</f>
        <v>3</v>
      </c>
    </row>
    <row r="17" spans="1:2" x14ac:dyDescent="0.2">
      <c r="A17" s="15" t="s">
        <v>51</v>
      </c>
      <c r="B17" s="27">
        <f>a!W11</f>
        <v>2</v>
      </c>
    </row>
    <row r="18" spans="1:2" x14ac:dyDescent="0.2">
      <c r="A18" s="15" t="s">
        <v>54</v>
      </c>
      <c r="B18" s="27">
        <f>a!W15</f>
        <v>2</v>
      </c>
    </row>
    <row r="19" spans="1:2" x14ac:dyDescent="0.2">
      <c r="A19" s="15" t="s">
        <v>56</v>
      </c>
      <c r="B19" s="27">
        <f>a!W18</f>
        <v>2</v>
      </c>
    </row>
    <row r="20" spans="1:2" x14ac:dyDescent="0.2">
      <c r="A20" s="15" t="s">
        <v>59</v>
      </c>
      <c r="B20" s="27">
        <f>a!W22</f>
        <v>2</v>
      </c>
    </row>
    <row r="21" spans="1:2" x14ac:dyDescent="0.2">
      <c r="A21" s="15" t="s">
        <v>75</v>
      </c>
      <c r="B21" s="27">
        <f>a!W46</f>
        <v>2</v>
      </c>
    </row>
    <row r="22" spans="1:2" x14ac:dyDescent="0.2">
      <c r="A22" s="15" t="s">
        <v>48</v>
      </c>
      <c r="B22" s="27">
        <f>a!$W$7</f>
        <v>1</v>
      </c>
    </row>
    <row r="23" spans="1:2" x14ac:dyDescent="0.2">
      <c r="A23" s="15" t="s">
        <v>49</v>
      </c>
      <c r="B23" s="27">
        <f>a!W$8</f>
        <v>1</v>
      </c>
    </row>
    <row r="24" spans="1:2" x14ac:dyDescent="0.2">
      <c r="A24" s="15" t="s">
        <v>50</v>
      </c>
      <c r="B24" s="27">
        <f>a!W10</f>
        <v>1</v>
      </c>
    </row>
    <row r="25" spans="1:2" x14ac:dyDescent="0.2">
      <c r="A25" s="15" t="s">
        <v>65</v>
      </c>
      <c r="B25" s="27">
        <f>a!W30</f>
        <v>1</v>
      </c>
    </row>
    <row r="26" spans="1:2" x14ac:dyDescent="0.2">
      <c r="A26" s="15" t="s">
        <v>78</v>
      </c>
      <c r="B26" s="27">
        <f>a!W38</f>
        <v>1</v>
      </c>
    </row>
    <row r="27" spans="1:2" x14ac:dyDescent="0.2">
      <c r="A27" s="15" t="s">
        <v>55</v>
      </c>
      <c r="B27" s="27">
        <f>a!W16</f>
        <v>0</v>
      </c>
    </row>
    <row r="28" spans="1:2" x14ac:dyDescent="0.2">
      <c r="A28" s="15" t="s">
        <v>61</v>
      </c>
      <c r="B28" s="27">
        <f>a!W24</f>
        <v>0</v>
      </c>
    </row>
    <row r="29" spans="1:2" x14ac:dyDescent="0.2">
      <c r="A29" s="15" t="s">
        <v>67</v>
      </c>
      <c r="B29" s="27">
        <f>a!W32</f>
        <v>0</v>
      </c>
    </row>
    <row r="30" spans="1:2" x14ac:dyDescent="0.2">
      <c r="A30" s="15" t="s">
        <v>68</v>
      </c>
      <c r="B30" s="27">
        <f>a!W34</f>
        <v>0</v>
      </c>
    </row>
    <row r="31" spans="1:2" x14ac:dyDescent="0.2">
      <c r="A31" s="15" t="s">
        <v>69</v>
      </c>
      <c r="B31" s="27">
        <f>a!W35</f>
        <v>0</v>
      </c>
    </row>
    <row r="32" spans="1:2" x14ac:dyDescent="0.2">
      <c r="A32" s="15" t="s">
        <v>72</v>
      </c>
      <c r="B32" s="27">
        <f>a!W40</f>
        <v>0</v>
      </c>
    </row>
    <row r="33" spans="1:2" x14ac:dyDescent="0.2">
      <c r="A33" s="15" t="s">
        <v>77</v>
      </c>
      <c r="B33" s="27">
        <f>a!W48</f>
        <v>0</v>
      </c>
    </row>
    <row r="35" spans="1:2" x14ac:dyDescent="0.2">
      <c r="B35" s="2">
        <f>SUM(B1:B34)</f>
        <v>197</v>
      </c>
    </row>
  </sheetData>
  <sortState ref="A1:B33">
    <sortCondition descending="1" ref="B1:B33"/>
  </sortState>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vt:lpstr>
      <vt:lpstr>data</vt:lpstr>
      <vt:lpstr>a!Print_Area</vt:lpstr>
    </vt:vector>
  </TitlesOfParts>
  <Company>NJIT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Pecchioli, Victoria</cp:lastModifiedBy>
  <cp:lastPrinted>2024-06-17T17:50:12Z</cp:lastPrinted>
  <dcterms:created xsi:type="dcterms:W3CDTF">2002-04-03T16:34:45Z</dcterms:created>
  <dcterms:modified xsi:type="dcterms:W3CDTF">2024-09-17T15:53:51Z</dcterms:modified>
</cp:coreProperties>
</file>