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-15" yWindow="-15" windowWidth="25230" windowHeight="6330"/>
  </bookViews>
  <sheets>
    <sheet name="Sheet1" sheetId="4" r:id="rId1"/>
    <sheet name="data" sheetId="3" r:id="rId2"/>
  </sheets>
  <definedNames>
    <definedName name="_xlnm.Print_Area" localSheetId="0">Sheet1!$A$1:$AQ$23</definedName>
  </definedNames>
  <calcPr calcId="162913"/>
</workbook>
</file>

<file path=xl/calcChain.xml><?xml version="1.0" encoding="utf-8"?>
<calcChain xmlns="http://schemas.openxmlformats.org/spreadsheetml/2006/main">
  <c r="AP8" i="4" l="1"/>
  <c r="AQ8" i="4"/>
  <c r="AP9" i="4"/>
  <c r="AQ9" i="4"/>
  <c r="AP10" i="4"/>
  <c r="AQ10" i="4"/>
  <c r="AP11" i="4"/>
  <c r="AQ11" i="4"/>
  <c r="AP12" i="4"/>
  <c r="AQ12" i="4"/>
  <c r="AP13" i="4"/>
  <c r="AQ13" i="4"/>
  <c r="AP14" i="4"/>
  <c r="AQ14" i="4"/>
  <c r="AP15" i="4"/>
  <c r="AQ15" i="4"/>
  <c r="AP16" i="4"/>
  <c r="AQ16" i="4"/>
  <c r="AP17" i="4"/>
  <c r="AQ17" i="4"/>
  <c r="AP18" i="4"/>
  <c r="AQ18" i="4"/>
  <c r="AQ7" i="4"/>
  <c r="AP7" i="4"/>
  <c r="AO19" i="4"/>
  <c r="AQ19" i="4" s="1"/>
  <c r="AN19" i="4"/>
  <c r="AP19" i="4" s="1"/>
  <c r="AM19" i="4" l="1"/>
  <c r="AL19" i="4"/>
  <c r="N4" i="4"/>
  <c r="P4" i="4" s="1"/>
  <c r="T4" i="4" s="1"/>
  <c r="V4" i="4" s="1"/>
  <c r="X4" i="4" s="1"/>
  <c r="AB4" i="4" s="1"/>
  <c r="AF19" i="4" l="1"/>
  <c r="AG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L19" i="4"/>
  <c r="K19" i="4"/>
  <c r="J19" i="4"/>
  <c r="H19" i="4"/>
  <c r="G19" i="4"/>
  <c r="F19" i="4"/>
  <c r="E19" i="4"/>
  <c r="D19" i="4"/>
  <c r="C19" i="4"/>
  <c r="B19" i="4"/>
  <c r="AK19" i="4"/>
  <c r="AJ19" i="4"/>
  <c r="AI19" i="4"/>
  <c r="AH19" i="4"/>
</calcChain>
</file>

<file path=xl/sharedStrings.xml><?xml version="1.0" encoding="utf-8"?>
<sst xmlns="http://schemas.openxmlformats.org/spreadsheetml/2006/main" count="93" uniqueCount="27">
  <si>
    <t>Major Sub</t>
  </si>
  <si>
    <t>Multi-Family</t>
  </si>
  <si>
    <t>No</t>
  </si>
  <si>
    <t>Lots</t>
  </si>
  <si>
    <t>Units</t>
  </si>
  <si>
    <t>Planned Adult Communities in Ocean County</t>
  </si>
  <si>
    <t>Municipality</t>
  </si>
  <si>
    <t>Total appro-vals</t>
  </si>
  <si>
    <t>Total lots / units</t>
  </si>
  <si>
    <t>TOTAL</t>
  </si>
  <si>
    <t>BARNEGAT</t>
  </si>
  <si>
    <t>BERKELEY</t>
  </si>
  <si>
    <t>BRICK</t>
  </si>
  <si>
    <t>JACKSON</t>
  </si>
  <si>
    <t>LACEY</t>
  </si>
  <si>
    <t>LAKEWOOD</t>
  </si>
  <si>
    <t>MANCHESTER</t>
  </si>
  <si>
    <t>OCEAN</t>
  </si>
  <si>
    <t>SEASIDE HTS</t>
  </si>
  <si>
    <t>STAFFORD</t>
  </si>
  <si>
    <t>TOMS RIVER</t>
  </si>
  <si>
    <t>LIT EGG HBR</t>
  </si>
  <si>
    <t>SHIP BOTTOM</t>
  </si>
  <si>
    <t>LITTLE EGG HBR</t>
  </si>
  <si>
    <t>Major Subdivision and Multi-Family Approvals by the Ocean County Planning Board</t>
  </si>
  <si>
    <t>Approved lot/units by year</t>
  </si>
  <si>
    <t>Total lots/units by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</si>
</sst>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</fills>
  <borders count="59">
    <border>
      <left/>
      <right/>
      <top/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Fill="1" applyBorder="1"/>
    <xf numFmtId="0" fontId="0" fillId="0" borderId="0" xfId="0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0" fontId="2" fillId="0" borderId="4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2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10" xfId="0" applyFont="1" applyBorder="1"/>
    <xf numFmtId="3" fontId="0" fillId="0" borderId="11" xfId="0" applyNumberFormat="1" applyBorder="1"/>
    <xf numFmtId="3" fontId="0" fillId="0" borderId="12" xfId="0" applyNumberFormat="1" applyBorder="1"/>
    <xf numFmtId="0" fontId="2" fillId="0" borderId="15" xfId="0" applyFon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2" fillId="0" borderId="26" xfId="0" applyNumberFormat="1" applyFont="1" applyBorder="1" applyAlignment="1">
      <alignment vertical="center"/>
    </xf>
    <xf numFmtId="3" fontId="0" fillId="0" borderId="28" xfId="0" applyNumberFormat="1" applyBorder="1"/>
    <xf numFmtId="3" fontId="0" fillId="0" borderId="29" xfId="0" applyNumberFormat="1" applyBorder="1"/>
    <xf numFmtId="3" fontId="0" fillId="0" borderId="0" xfId="0" applyNumberFormat="1" applyFill="1" applyBorder="1"/>
    <xf numFmtId="0" fontId="0" fillId="0" borderId="0" xfId="0" applyFill="1" applyBorder="1"/>
    <xf numFmtId="3" fontId="2" fillId="0" borderId="0" xfId="0" applyNumberFormat="1" applyFont="1" applyFill="1" applyBorder="1" applyAlignment="1">
      <alignment vertical="center"/>
    </xf>
    <xf numFmtId="3" fontId="0" fillId="0" borderId="30" xfId="0" applyNumberFormat="1" applyBorder="1"/>
    <xf numFmtId="3" fontId="0" fillId="0" borderId="5" xfId="0" applyNumberFormat="1" applyBorder="1" applyAlignment="1">
      <alignment horizontal="right"/>
    </xf>
    <xf numFmtId="3" fontId="0" fillId="0" borderId="31" xfId="0" applyNumberFormat="1" applyBorder="1"/>
    <xf numFmtId="3" fontId="0" fillId="0" borderId="6" xfId="0" applyNumberFormat="1" applyBorder="1" applyAlignment="1">
      <alignment horizontal="right"/>
    </xf>
    <xf numFmtId="3" fontId="0" fillId="0" borderId="32" xfId="0" applyNumberFormat="1" applyBorder="1"/>
    <xf numFmtId="3" fontId="0" fillId="0" borderId="25" xfId="0" applyNumberFormat="1" applyBorder="1" applyAlignment="1">
      <alignment horizontal="right"/>
    </xf>
    <xf numFmtId="0" fontId="7" fillId="0" borderId="0" xfId="0" applyFont="1"/>
    <xf numFmtId="3" fontId="0" fillId="0" borderId="33" xfId="0" quotePrefix="1" applyNumberFormat="1" applyBorder="1" applyAlignment="1">
      <alignment horizontal="center"/>
    </xf>
    <xf numFmtId="3" fontId="0" fillId="0" borderId="20" xfId="0" quotePrefix="1" applyNumberFormat="1" applyBorder="1" applyAlignment="1">
      <alignment horizontal="center"/>
    </xf>
    <xf numFmtId="3" fontId="2" fillId="0" borderId="23" xfId="0" quotePrefix="1" applyNumberFormat="1" applyFont="1" applyBorder="1" applyAlignment="1">
      <alignment horizontal="center" vertical="center"/>
    </xf>
    <xf numFmtId="3" fontId="2" fillId="0" borderId="34" xfId="0" applyNumberFormat="1" applyFont="1" applyBorder="1"/>
    <xf numFmtId="3" fontId="2" fillId="0" borderId="35" xfId="0" applyNumberFormat="1" applyFont="1" applyBorder="1"/>
    <xf numFmtId="0" fontId="2" fillId="0" borderId="36" xfId="0" applyFon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23" xfId="0" applyNumberFormat="1" applyFont="1" applyBorder="1" applyAlignment="1">
      <alignment horizontal="right" vertical="center"/>
    </xf>
    <xf numFmtId="3" fontId="0" fillId="0" borderId="20" xfId="0" quotePrefix="1" applyNumberFormat="1" applyBorder="1" applyAlignment="1"/>
    <xf numFmtId="0" fontId="0" fillId="0" borderId="50" xfId="0" applyBorder="1"/>
    <xf numFmtId="0" fontId="0" fillId="0" borderId="51" xfId="0" applyBorder="1"/>
    <xf numFmtId="0" fontId="0" fillId="0" borderId="52" xfId="0" applyBorder="1"/>
    <xf numFmtId="3" fontId="0" fillId="0" borderId="0" xfId="0" applyNumberFormat="1"/>
    <xf numFmtId="3" fontId="2" fillId="0" borderId="7" xfId="0" applyNumberFormat="1" applyFont="1" applyBorder="1" applyAlignment="1">
      <alignment vertical="center"/>
    </xf>
    <xf numFmtId="3" fontId="0" fillId="0" borderId="56" xfId="0" applyNumberFormat="1" applyBorder="1"/>
    <xf numFmtId="3" fontId="3" fillId="0" borderId="38" xfId="0" applyNumberFormat="1" applyFont="1" applyBorder="1"/>
    <xf numFmtId="0" fontId="4" fillId="2" borderId="27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3" fontId="2" fillId="0" borderId="36" xfId="0" applyNumberFormat="1" applyFont="1" applyBorder="1"/>
    <xf numFmtId="3" fontId="2" fillId="0" borderId="57" xfId="0" applyNumberFormat="1" applyFont="1" applyBorder="1"/>
    <xf numFmtId="3" fontId="2" fillId="0" borderId="58" xfId="0" applyNumberFormat="1" applyFont="1" applyBorder="1" applyAlignment="1">
      <alignment vertical="center"/>
    </xf>
    <xf numFmtId="0" fontId="3" fillId="0" borderId="0" xfId="0" applyFont="1"/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right" vertical="center" wrapText="1"/>
    </xf>
    <xf numFmtId="0" fontId="2" fillId="2" borderId="48" xfId="0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right" vertical="center" wrapText="1"/>
    </xf>
    <xf numFmtId="0" fontId="2" fillId="2" borderId="54" xfId="0" applyFont="1" applyFill="1" applyBorder="1" applyAlignment="1">
      <alignment horizontal="right" vertical="center" wrapText="1"/>
    </xf>
    <xf numFmtId="0" fontId="2" fillId="2" borderId="55" xfId="0" applyFont="1" applyFill="1" applyBorder="1" applyAlignment="1">
      <alignment horizontal="right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1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31943680342724E-2"/>
          <c:y val="1.6830714143019444E-2"/>
          <c:w val="0.90557358678922317"/>
          <c:h val="0.73697718123458811"/>
        </c:manualLayout>
      </c:layout>
      <c:area3DChart>
        <c:grouping val="standard"/>
        <c:varyColors val="0"/>
        <c:ser>
          <c:idx val="0"/>
          <c:order val="0"/>
          <c:spPr>
            <a:gradFill>
              <a:gsLst>
                <a:gs pos="0">
                  <a:schemeClr val="accent4">
                    <a:lumMod val="20000"/>
                    <a:lumOff val="80000"/>
                  </a:schemeClr>
                </a:gs>
                <a:gs pos="100000">
                  <a:srgbClr val="7030A0"/>
                </a:gs>
              </a:gsLst>
              <a:lin ang="5400000" scaled="1"/>
            </a:gradFill>
            <a:ln>
              <a:solidFill>
                <a:srgbClr val="000000"/>
              </a:solidFill>
            </a:ln>
          </c:spPr>
          <c:cat>
            <c:numRef>
              <c:f>data!$A$17:$A$48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data!$B$17:$B$48</c:f>
              <c:numCache>
                <c:formatCode>#,##0</c:formatCode>
                <c:ptCount val="32"/>
                <c:pt idx="0" formatCode="General">
                  <c:v>134</c:v>
                </c:pt>
                <c:pt idx="1">
                  <c:v>639</c:v>
                </c:pt>
                <c:pt idx="2" formatCode="General">
                  <c:v>157</c:v>
                </c:pt>
                <c:pt idx="3" formatCode="General">
                  <c:v>76</c:v>
                </c:pt>
                <c:pt idx="4" formatCode="General">
                  <c:v>1087</c:v>
                </c:pt>
                <c:pt idx="5" formatCode="General">
                  <c:v>1882</c:v>
                </c:pt>
                <c:pt idx="6" formatCode="General">
                  <c:v>1379</c:v>
                </c:pt>
                <c:pt idx="7" formatCode="General">
                  <c:v>3299</c:v>
                </c:pt>
                <c:pt idx="8" formatCode="General">
                  <c:v>1362</c:v>
                </c:pt>
                <c:pt idx="9" formatCode="General">
                  <c:v>1383</c:v>
                </c:pt>
                <c:pt idx="10" formatCode="General">
                  <c:v>1978</c:v>
                </c:pt>
                <c:pt idx="11" formatCode="General">
                  <c:v>1905</c:v>
                </c:pt>
                <c:pt idx="12" formatCode="General">
                  <c:v>1790</c:v>
                </c:pt>
                <c:pt idx="13" formatCode="General">
                  <c:v>1888</c:v>
                </c:pt>
                <c:pt idx="14" formatCode="General">
                  <c:v>1120</c:v>
                </c:pt>
                <c:pt idx="15" formatCode="General">
                  <c:v>1854</c:v>
                </c:pt>
                <c:pt idx="16" formatCode="General">
                  <c:v>1770</c:v>
                </c:pt>
                <c:pt idx="17" formatCode="General">
                  <c:v>169</c:v>
                </c:pt>
                <c:pt idx="18" formatCode="General">
                  <c:v>203</c:v>
                </c:pt>
                <c:pt idx="19" formatCode="General">
                  <c:v>62</c:v>
                </c:pt>
                <c:pt idx="20" formatCode="General">
                  <c:v>344</c:v>
                </c:pt>
                <c:pt idx="21" formatCode="General">
                  <c:v>0</c:v>
                </c:pt>
                <c:pt idx="22" formatCode="General">
                  <c:v>8</c:v>
                </c:pt>
                <c:pt idx="23" formatCode="General">
                  <c:v>192</c:v>
                </c:pt>
                <c:pt idx="24" formatCode="General">
                  <c:v>382</c:v>
                </c:pt>
                <c:pt idx="25" formatCode="General">
                  <c:v>102</c:v>
                </c:pt>
                <c:pt idx="26" formatCode="General">
                  <c:v>271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135</c:v>
                </c:pt>
                <c:pt idx="30" formatCode="General">
                  <c:v>0</c:v>
                </c:pt>
                <c:pt idx="31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9-43BD-8E7F-FCB010977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37582336"/>
        <c:axId val="37583872"/>
        <c:axId val="38169664"/>
      </c:area3DChart>
      <c:catAx>
        <c:axId val="3758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583872"/>
        <c:crosses val="autoZero"/>
        <c:auto val="1"/>
        <c:lblAlgn val="ctr"/>
        <c:lblOffset val="100"/>
        <c:noMultiLvlLbl val="0"/>
      </c:catAx>
      <c:valAx>
        <c:axId val="3758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582336"/>
        <c:crosses val="autoZero"/>
        <c:crossBetween val="midCat"/>
      </c:valAx>
      <c:serAx>
        <c:axId val="3816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37583872"/>
        <c:crosses val="autoZero"/>
      </c:ser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7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4080009055646725E-2"/>
          <c:y val="2.410523685591839E-2"/>
          <c:w val="0.9794961670540081"/>
          <c:h val="0.7669972424751009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data!$A$2:$A$14</c:f>
              <c:strCache>
                <c:ptCount val="13"/>
                <c:pt idx="0">
                  <c:v>MANCHESTER</c:v>
                </c:pt>
                <c:pt idx="1">
                  <c:v>LAKEWOOD</c:v>
                </c:pt>
                <c:pt idx="2">
                  <c:v>BARNEGAT</c:v>
                </c:pt>
                <c:pt idx="3">
                  <c:v>JACKSON</c:v>
                </c:pt>
                <c:pt idx="4">
                  <c:v>OCEAN</c:v>
                </c:pt>
                <c:pt idx="5">
                  <c:v>LITTLE EGG HBR</c:v>
                </c:pt>
                <c:pt idx="6">
                  <c:v>LACEY</c:v>
                </c:pt>
                <c:pt idx="7">
                  <c:v>TOMS RIVER</c:v>
                </c:pt>
                <c:pt idx="8">
                  <c:v>BRICK</c:v>
                </c:pt>
                <c:pt idx="9">
                  <c:v>BERKELEY</c:v>
                </c:pt>
                <c:pt idx="10">
                  <c:v>STAFFORD</c:v>
                </c:pt>
                <c:pt idx="11">
                  <c:v>SEASIDE HTS</c:v>
                </c:pt>
                <c:pt idx="12">
                  <c:v>SHIP BOTTOM</c:v>
                </c:pt>
              </c:strCache>
            </c:strRef>
          </c:cat>
          <c:val>
            <c:numRef>
              <c:f>data!$B$2:$B$14</c:f>
              <c:numCache>
                <c:formatCode>#,##0</c:formatCode>
                <c:ptCount val="13"/>
                <c:pt idx="0">
                  <c:v>5625</c:v>
                </c:pt>
                <c:pt idx="1">
                  <c:v>5480</c:v>
                </c:pt>
                <c:pt idx="2">
                  <c:v>5296</c:v>
                </c:pt>
                <c:pt idx="3">
                  <c:v>2754</c:v>
                </c:pt>
                <c:pt idx="4">
                  <c:v>1768</c:v>
                </c:pt>
                <c:pt idx="5">
                  <c:v>1308</c:v>
                </c:pt>
                <c:pt idx="6">
                  <c:v>1046</c:v>
                </c:pt>
                <c:pt idx="7">
                  <c:v>839</c:v>
                </c:pt>
                <c:pt idx="8">
                  <c:v>674</c:v>
                </c:pt>
                <c:pt idx="9">
                  <c:v>536</c:v>
                </c:pt>
                <c:pt idx="10">
                  <c:v>217</c:v>
                </c:pt>
                <c:pt idx="11">
                  <c:v>91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5-4C43-A2DF-B5BB8D769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7720832"/>
        <c:axId val="38150528"/>
        <c:axId val="0"/>
      </c:bar3DChart>
      <c:catAx>
        <c:axId val="377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b" anchorCtr="1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5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2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18</xdr:row>
      <xdr:rowOff>244928</xdr:rowOff>
    </xdr:from>
    <xdr:to>
      <xdr:col>21</xdr:col>
      <xdr:colOff>54429</xdr:colOff>
      <xdr:row>28</xdr:row>
      <xdr:rowOff>8619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40822</xdr:colOff>
      <xdr:row>19</xdr:row>
      <xdr:rowOff>190500</xdr:rowOff>
    </xdr:from>
    <xdr:to>
      <xdr:col>42</xdr:col>
      <xdr:colOff>489858</xdr:colOff>
      <xdr:row>22</xdr:row>
      <xdr:rowOff>340178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27212</xdr:colOff>
      <xdr:row>20</xdr:row>
      <xdr:rowOff>176894</xdr:rowOff>
    </xdr:from>
    <xdr:to>
      <xdr:col>17</xdr:col>
      <xdr:colOff>108857</xdr:colOff>
      <xdr:row>20</xdr:row>
      <xdr:rowOff>830036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83176" y="7239001"/>
          <a:ext cx="5619752" cy="653142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Approved Adult Communities (RPAC)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Lots/Units 1990 - 2021</a:t>
          </a:r>
        </a:p>
      </xdr:txBody>
    </xdr:sp>
    <xdr:clientData/>
  </xdr:twoCellAnchor>
  <xdr:twoCellAnchor>
    <xdr:from>
      <xdr:col>0</xdr:col>
      <xdr:colOff>9525</xdr:colOff>
      <xdr:row>22</xdr:row>
      <xdr:rowOff>0</xdr:rowOff>
    </xdr:from>
    <xdr:to>
      <xdr:col>1</xdr:col>
      <xdr:colOff>0</xdr:colOff>
      <xdr:row>23</xdr:row>
      <xdr:rowOff>6074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525" y="10782300"/>
          <a:ext cx="1114425" cy="60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42</xdr:col>
      <xdr:colOff>533400</xdr:colOff>
      <xdr:row>23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23950" y="10782300"/>
          <a:ext cx="14992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Records from 1990 and forward have been reconciled with an updated database system, resulting in some minor changes from previous reports. The number of lots/units may not always be available.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No new RPAC's were approved in 2017, 2018  2020, 2021, or 2023. Approvals do not include Minor Subdivisions or Preliminary Major Subdivisions to avoid redunancy.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Subdivisions and Site Plans Approved by the Ocean County Planning Board, 1990-2023.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September 2024.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0.14103</cdr:x>
      <cdr:y>0.04316</cdr:y>
    </cdr:from>
    <cdr:to>
      <cdr:x>0.88943</cdr:x>
      <cdr:y>0.14825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192" y="173265"/>
          <a:ext cx="6262914" cy="421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Approved Adult Communities (RPAC) by Municipality</a:t>
          </a:r>
        </a:p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Lots/Units 1990 - 2021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zoomScale="70" zoomScaleNormal="70" zoomScaleSheetLayoutView="100" workbookViewId="0">
      <selection activeCell="AU13" sqref="AU13"/>
    </sheetView>
  </sheetViews>
  <sheetFormatPr defaultRowHeight="15" x14ac:dyDescent="0.2"/>
  <cols>
    <col min="1" max="1" width="13.109375" bestFit="1" customWidth="1"/>
    <col min="2" max="2" width="3.77734375" bestFit="1" customWidth="1"/>
    <col min="3" max="3" width="5.44140625" bestFit="1" customWidth="1"/>
    <col min="4" max="4" width="2.6640625" bestFit="1" customWidth="1"/>
    <col min="5" max="5" width="5.5546875" bestFit="1" customWidth="1"/>
    <col min="6" max="6" width="3" bestFit="1" customWidth="1"/>
    <col min="7" max="7" width="5" bestFit="1" customWidth="1"/>
    <col min="8" max="8" width="3" bestFit="1" customWidth="1"/>
    <col min="9" max="9" width="5.5546875" bestFit="1" customWidth="1"/>
    <col min="10" max="10" width="3" bestFit="1" customWidth="1"/>
    <col min="11" max="11" width="5" bestFit="1" customWidth="1"/>
    <col min="12" max="12" width="3.77734375" bestFit="1" customWidth="1"/>
    <col min="13" max="13" width="4.6640625" customWidth="1"/>
    <col min="14" max="14" width="3.77734375" bestFit="1" customWidth="1"/>
    <col min="15" max="15" width="5" customWidth="1"/>
    <col min="16" max="16" width="3.77734375" bestFit="1" customWidth="1"/>
    <col min="17" max="17" width="5" customWidth="1"/>
    <col min="18" max="18" width="3.77734375" bestFit="1" customWidth="1"/>
    <col min="19" max="19" width="5.5546875" bestFit="1" customWidth="1"/>
    <col min="20" max="20" width="3.77734375" bestFit="1" customWidth="1"/>
    <col min="21" max="21" width="5" bestFit="1" customWidth="1"/>
    <col min="22" max="22" width="3.77734375" bestFit="1" customWidth="1"/>
    <col min="23" max="23" width="5" bestFit="1" customWidth="1"/>
    <col min="24" max="24" width="3.77734375" bestFit="1" customWidth="1"/>
    <col min="25" max="25" width="5" customWidth="1"/>
    <col min="26" max="26" width="3.77734375" bestFit="1" customWidth="1"/>
    <col min="27" max="27" width="4.5546875" customWidth="1"/>
    <col min="28" max="28" width="3.77734375" bestFit="1" customWidth="1"/>
    <col min="29" max="29" width="4.21875" customWidth="1"/>
    <col min="30" max="30" width="2.6640625" customWidth="1"/>
    <col min="31" max="31" width="5.5546875" bestFit="1" customWidth="1"/>
    <col min="32" max="32" width="3.77734375" bestFit="1" customWidth="1"/>
    <col min="33" max="33" width="4.33203125" customWidth="1"/>
    <col min="34" max="34" width="3.77734375" bestFit="1" customWidth="1"/>
    <col min="35" max="35" width="4.33203125" customWidth="1"/>
    <col min="36" max="36" width="3.77734375" bestFit="1" customWidth="1"/>
    <col min="37" max="37" width="5.5546875" bestFit="1" customWidth="1"/>
    <col min="38" max="38" width="3.77734375" bestFit="1" customWidth="1"/>
    <col min="39" max="39" width="5" bestFit="1" customWidth="1"/>
    <col min="40" max="40" width="3.77734375" bestFit="1" customWidth="1"/>
    <col min="41" max="41" width="5" bestFit="1" customWidth="1"/>
    <col min="42" max="42" width="6.5546875" customWidth="1"/>
    <col min="43" max="43" width="7" customWidth="1"/>
    <col min="44" max="44" width="8.44140625" customWidth="1"/>
  </cols>
  <sheetData>
    <row r="1" spans="1:43" ht="30" x14ac:dyDescent="0.2">
      <c r="A1" s="73" t="s">
        <v>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</row>
    <row r="2" spans="1:43" ht="26.25" x14ac:dyDescent="0.4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</row>
    <row r="3" spans="1:43" ht="15.75" thickBot="1" x14ac:dyDescent="0.25"/>
    <row r="4" spans="1:43" s="3" customFormat="1" ht="26.25" customHeight="1" thickTop="1" x14ac:dyDescent="0.2">
      <c r="A4" s="75" t="s">
        <v>6</v>
      </c>
      <c r="B4" s="69">
        <v>2006</v>
      </c>
      <c r="C4" s="70"/>
      <c r="D4" s="70"/>
      <c r="E4" s="78"/>
      <c r="F4" s="69">
        <v>2007</v>
      </c>
      <c r="G4" s="70"/>
      <c r="H4" s="70"/>
      <c r="I4" s="78"/>
      <c r="J4" s="69">
        <v>2008</v>
      </c>
      <c r="K4" s="70"/>
      <c r="L4" s="70"/>
      <c r="M4" s="78"/>
      <c r="N4" s="69">
        <f>J4+1</f>
        <v>2009</v>
      </c>
      <c r="O4" s="70"/>
      <c r="P4" s="69">
        <f>N4+1</f>
        <v>2010</v>
      </c>
      <c r="Q4" s="70"/>
      <c r="R4" s="70"/>
      <c r="S4" s="78"/>
      <c r="T4" s="69">
        <f>P4+1</f>
        <v>2011</v>
      </c>
      <c r="U4" s="70"/>
      <c r="V4" s="69">
        <f>T4+1</f>
        <v>2012</v>
      </c>
      <c r="W4" s="70"/>
      <c r="X4" s="69">
        <f>V4+1</f>
        <v>2013</v>
      </c>
      <c r="Y4" s="70"/>
      <c r="Z4" s="70"/>
      <c r="AA4" s="78"/>
      <c r="AB4" s="69">
        <f>X4+1</f>
        <v>2014</v>
      </c>
      <c r="AC4" s="70"/>
      <c r="AD4" s="70"/>
      <c r="AE4" s="78"/>
      <c r="AF4" s="69">
        <v>2015</v>
      </c>
      <c r="AG4" s="70"/>
      <c r="AH4" s="69">
        <v>2016</v>
      </c>
      <c r="AI4" s="70"/>
      <c r="AJ4" s="70"/>
      <c r="AK4" s="70"/>
      <c r="AL4" s="69">
        <v>2019</v>
      </c>
      <c r="AM4" s="70"/>
      <c r="AN4" s="69">
        <v>2021</v>
      </c>
      <c r="AO4" s="70"/>
      <c r="AP4" s="79" t="s">
        <v>7</v>
      </c>
      <c r="AQ4" s="82" t="s">
        <v>8</v>
      </c>
    </row>
    <row r="5" spans="1:43" s="1" customFormat="1" ht="33.75" customHeight="1" x14ac:dyDescent="0.2">
      <c r="A5" s="76"/>
      <c r="B5" s="71" t="s">
        <v>0</v>
      </c>
      <c r="C5" s="87"/>
      <c r="D5" s="88" t="s">
        <v>1</v>
      </c>
      <c r="E5" s="89"/>
      <c r="F5" s="71" t="s">
        <v>0</v>
      </c>
      <c r="G5" s="85"/>
      <c r="H5" s="86" t="s">
        <v>1</v>
      </c>
      <c r="I5" s="89"/>
      <c r="J5" s="71" t="s">
        <v>0</v>
      </c>
      <c r="K5" s="85"/>
      <c r="L5" s="86" t="s">
        <v>1</v>
      </c>
      <c r="M5" s="89"/>
      <c r="N5" s="71" t="s">
        <v>0</v>
      </c>
      <c r="O5" s="85"/>
      <c r="P5" s="71" t="s">
        <v>0</v>
      </c>
      <c r="Q5" s="85"/>
      <c r="R5" s="86" t="s">
        <v>1</v>
      </c>
      <c r="S5" s="89"/>
      <c r="T5" s="71" t="s">
        <v>0</v>
      </c>
      <c r="U5" s="85"/>
      <c r="V5" s="71" t="s">
        <v>0</v>
      </c>
      <c r="W5" s="85"/>
      <c r="X5" s="71" t="s">
        <v>0</v>
      </c>
      <c r="Y5" s="85"/>
      <c r="Z5" s="86" t="s">
        <v>1</v>
      </c>
      <c r="AA5" s="72"/>
      <c r="AB5" s="71" t="s">
        <v>0</v>
      </c>
      <c r="AC5" s="85"/>
      <c r="AD5" s="86" t="s">
        <v>1</v>
      </c>
      <c r="AE5" s="72"/>
      <c r="AF5" s="71" t="s">
        <v>0</v>
      </c>
      <c r="AG5" s="85"/>
      <c r="AH5" s="71" t="s">
        <v>0</v>
      </c>
      <c r="AI5" s="85"/>
      <c r="AJ5" s="86" t="s">
        <v>1</v>
      </c>
      <c r="AK5" s="72"/>
      <c r="AL5" s="71" t="s">
        <v>0</v>
      </c>
      <c r="AM5" s="72"/>
      <c r="AN5" s="71" t="s">
        <v>0</v>
      </c>
      <c r="AO5" s="72"/>
      <c r="AP5" s="80"/>
      <c r="AQ5" s="83"/>
    </row>
    <row r="6" spans="1:43" s="2" customFormat="1" ht="15.75" customHeight="1" thickBot="1" x14ac:dyDescent="0.25">
      <c r="A6" s="77"/>
      <c r="B6" s="61" t="s">
        <v>2</v>
      </c>
      <c r="C6" s="62" t="s">
        <v>3</v>
      </c>
      <c r="D6" s="63" t="s">
        <v>2</v>
      </c>
      <c r="E6" s="64" t="s">
        <v>4</v>
      </c>
      <c r="F6" s="62" t="s">
        <v>2</v>
      </c>
      <c r="G6" s="62" t="s">
        <v>3</v>
      </c>
      <c r="H6" s="63" t="s">
        <v>2</v>
      </c>
      <c r="I6" s="62" t="s">
        <v>4</v>
      </c>
      <c r="J6" s="61" t="s">
        <v>2</v>
      </c>
      <c r="K6" s="62" t="s">
        <v>3</v>
      </c>
      <c r="L6" s="63" t="s">
        <v>2</v>
      </c>
      <c r="M6" s="62" t="s">
        <v>4</v>
      </c>
      <c r="N6" s="61" t="s">
        <v>2</v>
      </c>
      <c r="O6" s="62" t="s">
        <v>3</v>
      </c>
      <c r="P6" s="61" t="s">
        <v>2</v>
      </c>
      <c r="Q6" s="62" t="s">
        <v>3</v>
      </c>
      <c r="R6" s="63" t="s">
        <v>2</v>
      </c>
      <c r="S6" s="64" t="s">
        <v>4</v>
      </c>
      <c r="T6" s="61" t="s">
        <v>2</v>
      </c>
      <c r="U6" s="62" t="s">
        <v>3</v>
      </c>
      <c r="V6" s="61" t="s">
        <v>2</v>
      </c>
      <c r="W6" s="62" t="s">
        <v>3</v>
      </c>
      <c r="X6" s="61" t="s">
        <v>2</v>
      </c>
      <c r="Y6" s="62" t="s">
        <v>3</v>
      </c>
      <c r="Z6" s="63" t="s">
        <v>2</v>
      </c>
      <c r="AA6" s="64" t="s">
        <v>4</v>
      </c>
      <c r="AB6" s="61" t="s">
        <v>2</v>
      </c>
      <c r="AC6" s="62" t="s">
        <v>3</v>
      </c>
      <c r="AD6" s="63" t="s">
        <v>2</v>
      </c>
      <c r="AE6" s="64" t="s">
        <v>4</v>
      </c>
      <c r="AF6" s="61" t="s">
        <v>2</v>
      </c>
      <c r="AG6" s="62" t="s">
        <v>3</v>
      </c>
      <c r="AH6" s="61" t="s">
        <v>2</v>
      </c>
      <c r="AI6" s="62" t="s">
        <v>3</v>
      </c>
      <c r="AJ6" s="63" t="s">
        <v>2</v>
      </c>
      <c r="AK6" s="64" t="s">
        <v>4</v>
      </c>
      <c r="AL6" s="61" t="s">
        <v>2</v>
      </c>
      <c r="AM6" s="62" t="s">
        <v>3</v>
      </c>
      <c r="AN6" s="61" t="s">
        <v>2</v>
      </c>
      <c r="AO6" s="62" t="s">
        <v>3</v>
      </c>
      <c r="AP6" s="81"/>
      <c r="AQ6" s="84"/>
    </row>
    <row r="7" spans="1:43" ht="30" customHeight="1" thickTop="1" x14ac:dyDescent="0.25">
      <c r="A7" s="6" t="s">
        <v>10</v>
      </c>
      <c r="B7" s="28">
        <v>1</v>
      </c>
      <c r="C7" s="7">
        <v>266</v>
      </c>
      <c r="D7" s="8"/>
      <c r="E7" s="21"/>
      <c r="F7" s="7"/>
      <c r="G7" s="7"/>
      <c r="H7" s="8">
        <v>1</v>
      </c>
      <c r="I7" s="7">
        <v>0</v>
      </c>
      <c r="J7" s="28"/>
      <c r="K7" s="7"/>
      <c r="L7" s="8"/>
      <c r="M7" s="7"/>
      <c r="N7" s="37"/>
      <c r="O7" s="33"/>
      <c r="P7" s="37"/>
      <c r="Q7" s="33"/>
      <c r="R7" s="35">
        <v>1</v>
      </c>
      <c r="S7" s="40">
        <v>0</v>
      </c>
      <c r="T7" s="37"/>
      <c r="U7" s="33"/>
      <c r="V7" s="37"/>
      <c r="W7" s="33"/>
      <c r="X7" s="37"/>
      <c r="Y7" s="33"/>
      <c r="Z7" s="35"/>
      <c r="AA7" s="40"/>
      <c r="AB7" s="37"/>
      <c r="AC7" s="33"/>
      <c r="AD7" s="35">
        <v>1</v>
      </c>
      <c r="AE7" s="40">
        <v>70</v>
      </c>
      <c r="AF7" s="37"/>
      <c r="AG7" s="33"/>
      <c r="AH7" s="37"/>
      <c r="AI7" s="33"/>
      <c r="AJ7" s="35"/>
      <c r="AK7" s="40"/>
      <c r="AL7" s="37">
        <v>1</v>
      </c>
      <c r="AM7" s="33">
        <v>135</v>
      </c>
      <c r="AN7" s="37">
        <v>1</v>
      </c>
      <c r="AO7" s="33">
        <v>64</v>
      </c>
      <c r="AP7" s="43">
        <f>+B7+D7+F7+H7+J7+L7+N7+P7+R7+T7+V7+X7+Z7+AB7+AD7+AF7+AH7+AJ7+AL7+AN7</f>
        <v>6</v>
      </c>
      <c r="AQ7" s="44">
        <f>+C7+E7+G7+I7+K7+M7+O7+Q7+S7+U7+W7+Y7+AA7+AC7+AE7+AG7+AI7+AK7+AM7+AO7</f>
        <v>535</v>
      </c>
    </row>
    <row r="8" spans="1:43" ht="30" customHeight="1" x14ac:dyDescent="0.25">
      <c r="A8" s="9" t="s">
        <v>11</v>
      </c>
      <c r="B8" s="26"/>
      <c r="C8" s="10"/>
      <c r="D8" s="11"/>
      <c r="E8" s="22"/>
      <c r="F8" s="10"/>
      <c r="G8" s="10"/>
      <c r="H8" s="11"/>
      <c r="I8" s="10"/>
      <c r="J8" s="26"/>
      <c r="K8" s="10"/>
      <c r="L8" s="11"/>
      <c r="M8" s="10"/>
      <c r="N8" s="26"/>
      <c r="O8" s="10"/>
      <c r="P8" s="26"/>
      <c r="Q8" s="10"/>
      <c r="R8" s="11"/>
      <c r="S8" s="22"/>
      <c r="T8" s="26"/>
      <c r="U8" s="10"/>
      <c r="V8" s="26"/>
      <c r="W8" s="10"/>
      <c r="X8" s="26"/>
      <c r="Y8" s="10"/>
      <c r="Z8" s="11">
        <v>1</v>
      </c>
      <c r="AA8" s="22">
        <v>80</v>
      </c>
      <c r="AB8" s="26"/>
      <c r="AC8" s="10"/>
      <c r="AD8" s="11"/>
      <c r="AE8" s="22"/>
      <c r="AF8" s="26"/>
      <c r="AG8" s="10"/>
      <c r="AH8" s="26"/>
      <c r="AI8" s="10"/>
      <c r="AJ8" s="11"/>
      <c r="AK8" s="22"/>
      <c r="AL8" s="26"/>
      <c r="AM8" s="10"/>
      <c r="AN8" s="26"/>
      <c r="AO8" s="10"/>
      <c r="AP8" s="43">
        <f t="shared" ref="AP8:AP19" si="0">+B8+D8+F8+H8+J8+L8+N8+P8+R8+T8+V8+X8+Z8+AB8+AD8+AF8+AH8+AJ8+AL8+AN8</f>
        <v>1</v>
      </c>
      <c r="AQ8" s="44">
        <f t="shared" ref="AQ8:AQ19" si="1">+C8+E8+G8+I8+K8+M8+O8+Q8+S8+U8+W8+Y8+AA8+AC8+AE8+AG8+AI8+AK8+AM8+AO8</f>
        <v>80</v>
      </c>
    </row>
    <row r="9" spans="1:43" ht="30" customHeight="1" x14ac:dyDescent="0.25">
      <c r="A9" s="9" t="s">
        <v>12</v>
      </c>
      <c r="B9" s="26"/>
      <c r="C9" s="10"/>
      <c r="D9" s="11">
        <v>2</v>
      </c>
      <c r="E9" s="22">
        <v>318</v>
      </c>
      <c r="F9" s="10"/>
      <c r="G9" s="10"/>
      <c r="H9" s="11"/>
      <c r="I9" s="10"/>
      <c r="J9" s="26"/>
      <c r="K9" s="10"/>
      <c r="L9" s="11"/>
      <c r="M9" s="10"/>
      <c r="N9" s="26"/>
      <c r="O9" s="10"/>
      <c r="P9" s="26"/>
      <c r="Q9" s="10"/>
      <c r="R9" s="11"/>
      <c r="S9" s="22"/>
      <c r="T9" s="26"/>
      <c r="U9" s="10"/>
      <c r="V9" s="26"/>
      <c r="W9" s="10"/>
      <c r="X9" s="26"/>
      <c r="Y9" s="10"/>
      <c r="Z9" s="11"/>
      <c r="AA9" s="22"/>
      <c r="AB9" s="26"/>
      <c r="AC9" s="10"/>
      <c r="AD9" s="11"/>
      <c r="AE9" s="22"/>
      <c r="AF9" s="26"/>
      <c r="AG9" s="10"/>
      <c r="AH9" s="26"/>
      <c r="AI9" s="10"/>
      <c r="AJ9" s="11"/>
      <c r="AK9" s="22"/>
      <c r="AL9" s="26"/>
      <c r="AM9" s="10"/>
      <c r="AN9" s="26"/>
      <c r="AO9" s="10"/>
      <c r="AP9" s="43">
        <f t="shared" si="0"/>
        <v>2</v>
      </c>
      <c r="AQ9" s="44">
        <f t="shared" si="1"/>
        <v>318</v>
      </c>
    </row>
    <row r="10" spans="1:43" ht="30" customHeight="1" x14ac:dyDescent="0.25">
      <c r="A10" s="9" t="s">
        <v>13</v>
      </c>
      <c r="B10" s="26">
        <v>1</v>
      </c>
      <c r="C10" s="10">
        <v>53</v>
      </c>
      <c r="D10" s="11">
        <v>1</v>
      </c>
      <c r="E10" s="22">
        <v>75</v>
      </c>
      <c r="F10" s="10"/>
      <c r="G10" s="10"/>
      <c r="H10" s="11"/>
      <c r="I10" s="10"/>
      <c r="J10" s="26"/>
      <c r="K10" s="10"/>
      <c r="L10" s="11"/>
      <c r="M10" s="10"/>
      <c r="N10" s="26"/>
      <c r="O10" s="10"/>
      <c r="P10" s="26"/>
      <c r="Q10" s="10"/>
      <c r="R10" s="11"/>
      <c r="S10" s="22"/>
      <c r="T10" s="26"/>
      <c r="U10" s="10"/>
      <c r="V10" s="26">
        <v>1</v>
      </c>
      <c r="W10" s="10">
        <v>8</v>
      </c>
      <c r="X10" s="26"/>
      <c r="Y10" s="10"/>
      <c r="Z10" s="11"/>
      <c r="AA10" s="22"/>
      <c r="AB10" s="26"/>
      <c r="AC10" s="10"/>
      <c r="AD10" s="11"/>
      <c r="AE10" s="22"/>
      <c r="AF10" s="26"/>
      <c r="AG10" s="10"/>
      <c r="AH10" s="26"/>
      <c r="AI10" s="10"/>
      <c r="AJ10" s="11"/>
      <c r="AK10" s="22"/>
      <c r="AL10" s="26"/>
      <c r="AM10" s="10"/>
      <c r="AN10" s="26"/>
      <c r="AO10" s="10"/>
      <c r="AP10" s="43">
        <f t="shared" si="0"/>
        <v>3</v>
      </c>
      <c r="AQ10" s="44">
        <f t="shared" si="1"/>
        <v>136</v>
      </c>
    </row>
    <row r="11" spans="1:43" ht="30" customHeight="1" x14ac:dyDescent="0.25">
      <c r="A11" s="9" t="s">
        <v>14</v>
      </c>
      <c r="B11" s="26"/>
      <c r="C11" s="10"/>
      <c r="D11" s="11"/>
      <c r="E11" s="22"/>
      <c r="F11" s="10"/>
      <c r="G11" s="10"/>
      <c r="H11" s="11"/>
      <c r="I11" s="10"/>
      <c r="J11" s="26"/>
      <c r="K11" s="10"/>
      <c r="L11" s="11"/>
      <c r="M11" s="10"/>
      <c r="N11" s="26"/>
      <c r="O11" s="10"/>
      <c r="P11" s="26"/>
      <c r="Q11" s="10"/>
      <c r="R11" s="11"/>
      <c r="S11" s="22"/>
      <c r="T11" s="26"/>
      <c r="U11" s="10"/>
      <c r="V11" s="26"/>
      <c r="W11" s="10"/>
      <c r="X11" s="26"/>
      <c r="Y11" s="10"/>
      <c r="Z11" s="11"/>
      <c r="AA11" s="22"/>
      <c r="AB11" s="26">
        <v>5</v>
      </c>
      <c r="AC11" s="10">
        <v>312</v>
      </c>
      <c r="AD11" s="11"/>
      <c r="AE11" s="22"/>
      <c r="AF11" s="26"/>
      <c r="AG11" s="10"/>
      <c r="AH11" s="26"/>
      <c r="AI11" s="10"/>
      <c r="AJ11" s="11"/>
      <c r="AK11" s="22"/>
      <c r="AL11" s="26"/>
      <c r="AM11" s="10"/>
      <c r="AN11" s="26"/>
      <c r="AO11" s="10"/>
      <c r="AP11" s="43">
        <f t="shared" si="0"/>
        <v>5</v>
      </c>
      <c r="AQ11" s="44">
        <f t="shared" si="1"/>
        <v>312</v>
      </c>
    </row>
    <row r="12" spans="1:43" ht="30" customHeight="1" x14ac:dyDescent="0.25">
      <c r="A12" s="9" t="s">
        <v>15</v>
      </c>
      <c r="B12" s="26"/>
      <c r="C12" s="10"/>
      <c r="D12" s="11"/>
      <c r="E12" s="22"/>
      <c r="F12" s="10"/>
      <c r="G12" s="10"/>
      <c r="H12" s="11"/>
      <c r="I12" s="10"/>
      <c r="J12" s="26">
        <v>1</v>
      </c>
      <c r="K12" s="10">
        <v>93</v>
      </c>
      <c r="L12" s="11">
        <v>1</v>
      </c>
      <c r="M12" s="10">
        <v>0</v>
      </c>
      <c r="N12" s="26"/>
      <c r="O12" s="10"/>
      <c r="P12" s="26"/>
      <c r="Q12" s="10"/>
      <c r="R12" s="11">
        <v>1</v>
      </c>
      <c r="S12" s="22">
        <v>40</v>
      </c>
      <c r="T12" s="26"/>
      <c r="U12" s="10"/>
      <c r="V12" s="26"/>
      <c r="W12" s="10"/>
      <c r="X12" s="26"/>
      <c r="Y12" s="10"/>
      <c r="Z12" s="11"/>
      <c r="AA12" s="22"/>
      <c r="AB12" s="26"/>
      <c r="AC12" s="10"/>
      <c r="AD12" s="11"/>
      <c r="AE12" s="22"/>
      <c r="AF12" s="26"/>
      <c r="AG12" s="10"/>
      <c r="AH12" s="26"/>
      <c r="AI12" s="10"/>
      <c r="AJ12" s="11"/>
      <c r="AK12" s="22"/>
      <c r="AL12" s="26"/>
      <c r="AM12" s="10"/>
      <c r="AN12" s="26"/>
      <c r="AO12" s="10"/>
      <c r="AP12" s="43">
        <f t="shared" si="0"/>
        <v>3</v>
      </c>
      <c r="AQ12" s="44">
        <f t="shared" si="1"/>
        <v>133</v>
      </c>
    </row>
    <row r="13" spans="1:43" ht="30" customHeight="1" x14ac:dyDescent="0.25">
      <c r="A13" s="9" t="s">
        <v>21</v>
      </c>
      <c r="B13" s="26">
        <v>11</v>
      </c>
      <c r="C13" s="10">
        <v>397</v>
      </c>
      <c r="D13" s="11">
        <v>1</v>
      </c>
      <c r="E13" s="22">
        <v>0</v>
      </c>
      <c r="F13" s="10"/>
      <c r="G13" s="10"/>
      <c r="H13" s="11"/>
      <c r="I13" s="10"/>
      <c r="J13" s="26"/>
      <c r="K13" s="10"/>
      <c r="L13" s="11"/>
      <c r="M13" s="34"/>
      <c r="N13" s="38"/>
      <c r="O13" s="34"/>
      <c r="P13" s="38"/>
      <c r="Q13" s="34"/>
      <c r="R13" s="36"/>
      <c r="S13" s="41"/>
      <c r="T13" s="38"/>
      <c r="U13" s="34"/>
      <c r="V13" s="38"/>
      <c r="W13" s="34"/>
      <c r="X13" s="38">
        <v>1</v>
      </c>
      <c r="Y13" s="34">
        <v>19</v>
      </c>
      <c r="Z13" s="36">
        <v>1</v>
      </c>
      <c r="AA13" s="41">
        <v>17</v>
      </c>
      <c r="AB13" s="38"/>
      <c r="AC13" s="34"/>
      <c r="AD13" s="36"/>
      <c r="AE13" s="53"/>
      <c r="AF13" s="38"/>
      <c r="AG13" s="34"/>
      <c r="AH13" s="38"/>
      <c r="AI13" s="34"/>
      <c r="AJ13" s="36"/>
      <c r="AK13" s="53"/>
      <c r="AL13" s="38"/>
      <c r="AM13" s="34"/>
      <c r="AN13" s="38"/>
      <c r="AO13" s="34"/>
      <c r="AP13" s="43">
        <f t="shared" si="0"/>
        <v>14</v>
      </c>
      <c r="AQ13" s="44">
        <f t="shared" si="1"/>
        <v>433</v>
      </c>
    </row>
    <row r="14" spans="1:43" ht="30" customHeight="1" x14ac:dyDescent="0.25">
      <c r="A14" s="9" t="s">
        <v>16</v>
      </c>
      <c r="B14" s="26">
        <v>1</v>
      </c>
      <c r="C14" s="10">
        <v>509</v>
      </c>
      <c r="D14" s="11">
        <v>1</v>
      </c>
      <c r="E14" s="22">
        <v>0</v>
      </c>
      <c r="F14" s="10">
        <v>1</v>
      </c>
      <c r="G14" s="10">
        <v>169</v>
      </c>
      <c r="H14" s="11">
        <v>2</v>
      </c>
      <c r="I14" s="10">
        <v>0</v>
      </c>
      <c r="J14" s="26"/>
      <c r="K14" s="10"/>
      <c r="L14" s="11">
        <v>1</v>
      </c>
      <c r="M14" s="10">
        <v>83</v>
      </c>
      <c r="N14" s="26"/>
      <c r="O14" s="10"/>
      <c r="P14" s="26"/>
      <c r="Q14" s="10"/>
      <c r="R14" s="11"/>
      <c r="S14" s="22"/>
      <c r="T14" s="26">
        <v>1</v>
      </c>
      <c r="U14" s="10">
        <v>0</v>
      </c>
      <c r="V14" s="26"/>
      <c r="W14" s="10"/>
      <c r="X14" s="26"/>
      <c r="Y14" s="10"/>
      <c r="Z14" s="11"/>
      <c r="AA14" s="22"/>
      <c r="AB14" s="26"/>
      <c r="AC14" s="10"/>
      <c r="AD14" s="11">
        <v>1</v>
      </c>
      <c r="AE14" s="22">
        <v>0</v>
      </c>
      <c r="AF14" s="26"/>
      <c r="AG14" s="10"/>
      <c r="AH14" s="26"/>
      <c r="AI14" s="10"/>
      <c r="AJ14" s="11">
        <v>1</v>
      </c>
      <c r="AK14" s="22">
        <v>76</v>
      </c>
      <c r="AL14" s="26"/>
      <c r="AM14" s="10"/>
      <c r="AN14" s="26"/>
      <c r="AO14" s="10"/>
      <c r="AP14" s="43">
        <f t="shared" si="0"/>
        <v>9</v>
      </c>
      <c r="AQ14" s="44">
        <f t="shared" si="1"/>
        <v>837</v>
      </c>
    </row>
    <row r="15" spans="1:43" ht="30" customHeight="1" x14ac:dyDescent="0.25">
      <c r="A15" s="9" t="s">
        <v>17</v>
      </c>
      <c r="B15" s="26">
        <v>1</v>
      </c>
      <c r="C15" s="10">
        <v>152</v>
      </c>
      <c r="D15" s="11"/>
      <c r="E15" s="22"/>
      <c r="F15" s="10"/>
      <c r="G15" s="10"/>
      <c r="H15" s="11"/>
      <c r="I15" s="10"/>
      <c r="J15" s="26"/>
      <c r="K15" s="10"/>
      <c r="L15" s="11"/>
      <c r="M15" s="10"/>
      <c r="N15" s="26">
        <v>1</v>
      </c>
      <c r="O15" s="10">
        <v>62</v>
      </c>
      <c r="P15" s="26">
        <v>3</v>
      </c>
      <c r="Q15" s="10">
        <v>304</v>
      </c>
      <c r="R15" s="11"/>
      <c r="S15" s="22"/>
      <c r="T15" s="26"/>
      <c r="U15" s="10"/>
      <c r="V15" s="26"/>
      <c r="W15" s="10"/>
      <c r="X15" s="26"/>
      <c r="Y15" s="10"/>
      <c r="Z15" s="11">
        <v>1</v>
      </c>
      <c r="AA15" s="22">
        <v>76</v>
      </c>
      <c r="AB15" s="26"/>
      <c r="AC15" s="10"/>
      <c r="AD15" s="11"/>
      <c r="AE15" s="22"/>
      <c r="AF15" s="26"/>
      <c r="AG15" s="10"/>
      <c r="AH15" s="26"/>
      <c r="AI15" s="10"/>
      <c r="AJ15" s="11"/>
      <c r="AK15" s="22"/>
      <c r="AL15" s="26"/>
      <c r="AM15" s="10"/>
      <c r="AN15" s="26"/>
      <c r="AO15" s="10"/>
      <c r="AP15" s="43">
        <f t="shared" si="0"/>
        <v>6</v>
      </c>
      <c r="AQ15" s="44">
        <f t="shared" si="1"/>
        <v>594</v>
      </c>
    </row>
    <row r="16" spans="1:43" ht="30" customHeight="1" x14ac:dyDescent="0.25">
      <c r="A16" s="15" t="s">
        <v>18</v>
      </c>
      <c r="B16" s="29"/>
      <c r="C16" s="16"/>
      <c r="D16" s="17"/>
      <c r="E16" s="23"/>
      <c r="F16" s="16"/>
      <c r="G16" s="16"/>
      <c r="H16" s="17"/>
      <c r="I16" s="16"/>
      <c r="J16" s="29"/>
      <c r="K16" s="16"/>
      <c r="L16" s="17"/>
      <c r="M16" s="16"/>
      <c r="N16" s="29"/>
      <c r="O16" s="16"/>
      <c r="P16" s="29"/>
      <c r="Q16" s="16"/>
      <c r="R16" s="17"/>
      <c r="S16" s="23"/>
      <c r="T16" s="29"/>
      <c r="U16" s="16"/>
      <c r="V16" s="29"/>
      <c r="W16" s="16"/>
      <c r="X16" s="29"/>
      <c r="Y16" s="16"/>
      <c r="Z16" s="17"/>
      <c r="AA16" s="23"/>
      <c r="AB16" s="29"/>
      <c r="AC16" s="16"/>
      <c r="AD16" s="17"/>
      <c r="AE16" s="23"/>
      <c r="AF16" s="29"/>
      <c r="AG16" s="16"/>
      <c r="AH16" s="29"/>
      <c r="AI16" s="16"/>
      <c r="AJ16" s="17">
        <v>1</v>
      </c>
      <c r="AK16" s="23">
        <v>91</v>
      </c>
      <c r="AL16" s="29"/>
      <c r="AM16" s="16"/>
      <c r="AN16" s="29"/>
      <c r="AO16" s="16"/>
      <c r="AP16" s="43">
        <f t="shared" si="0"/>
        <v>1</v>
      </c>
      <c r="AQ16" s="44">
        <f t="shared" si="1"/>
        <v>91</v>
      </c>
    </row>
    <row r="17" spans="1:44" ht="30" customHeight="1" x14ac:dyDescent="0.25">
      <c r="A17" s="18" t="s">
        <v>19</v>
      </c>
      <c r="B17" s="25"/>
      <c r="C17" s="19"/>
      <c r="D17" s="20"/>
      <c r="E17" s="24"/>
      <c r="F17" s="19"/>
      <c r="G17" s="19"/>
      <c r="H17" s="20"/>
      <c r="I17" s="19"/>
      <c r="J17" s="25"/>
      <c r="K17" s="19"/>
      <c r="L17" s="20">
        <v>1</v>
      </c>
      <c r="M17" s="19">
        <v>27</v>
      </c>
      <c r="N17" s="29"/>
      <c r="O17" s="16"/>
      <c r="P17" s="29"/>
      <c r="Q17" s="16"/>
      <c r="R17" s="17"/>
      <c r="S17" s="23"/>
      <c r="T17" s="29"/>
      <c r="U17" s="16"/>
      <c r="V17" s="29"/>
      <c r="W17" s="16"/>
      <c r="X17" s="29"/>
      <c r="Y17" s="16"/>
      <c r="Z17" s="17"/>
      <c r="AA17" s="23"/>
      <c r="AB17" s="29"/>
      <c r="AC17" s="16"/>
      <c r="AD17" s="17"/>
      <c r="AE17" s="23"/>
      <c r="AF17" s="29"/>
      <c r="AG17" s="16"/>
      <c r="AH17" s="29">
        <v>1</v>
      </c>
      <c r="AI17" s="16">
        <v>4</v>
      </c>
      <c r="AJ17" s="17">
        <v>1</v>
      </c>
      <c r="AK17" s="23">
        <v>100</v>
      </c>
      <c r="AL17" s="29"/>
      <c r="AM17" s="16"/>
      <c r="AN17" s="29"/>
      <c r="AO17" s="16"/>
      <c r="AP17" s="43">
        <f t="shared" si="0"/>
        <v>3</v>
      </c>
      <c r="AQ17" s="44">
        <f t="shared" si="1"/>
        <v>131</v>
      </c>
    </row>
    <row r="18" spans="1:44" ht="30" customHeight="1" thickBot="1" x14ac:dyDescent="0.3">
      <c r="A18" s="45" t="s">
        <v>20</v>
      </c>
      <c r="B18" s="46"/>
      <c r="C18" s="48"/>
      <c r="D18" s="49"/>
      <c r="E18" s="47"/>
      <c r="F18" s="59"/>
      <c r="G18" s="59"/>
      <c r="H18" s="49"/>
      <c r="I18" s="48"/>
      <c r="J18" s="46"/>
      <c r="K18" s="48"/>
      <c r="L18" s="49"/>
      <c r="M18" s="48"/>
      <c r="N18" s="46"/>
      <c r="O18" s="48"/>
      <c r="P18" s="46"/>
      <c r="Q18" s="48"/>
      <c r="R18" s="49"/>
      <c r="S18" s="47"/>
      <c r="T18" s="46"/>
      <c r="U18" s="48"/>
      <c r="V18" s="46"/>
      <c r="W18" s="48"/>
      <c r="X18" s="46"/>
      <c r="Y18" s="48"/>
      <c r="Z18" s="49"/>
      <c r="AA18" s="47"/>
      <c r="AB18" s="46"/>
      <c r="AC18" s="48"/>
      <c r="AD18" s="49"/>
      <c r="AE18" s="47"/>
      <c r="AF18" s="46">
        <v>1</v>
      </c>
      <c r="AG18" s="48">
        <v>102</v>
      </c>
      <c r="AH18" s="46"/>
      <c r="AI18" s="48"/>
      <c r="AJ18" s="49">
        <v>1</v>
      </c>
      <c r="AK18" s="60">
        <v>0</v>
      </c>
      <c r="AL18" s="46"/>
      <c r="AM18" s="48"/>
      <c r="AN18" s="46"/>
      <c r="AO18" s="48"/>
      <c r="AP18" s="65">
        <f t="shared" si="0"/>
        <v>2</v>
      </c>
      <c r="AQ18" s="66">
        <f t="shared" si="1"/>
        <v>102</v>
      </c>
    </row>
    <row r="19" spans="1:44" s="3" customFormat="1" ht="30" customHeight="1" thickBot="1" x14ac:dyDescent="0.25">
      <c r="A19" s="12" t="s">
        <v>9</v>
      </c>
      <c r="B19" s="27">
        <f t="shared" ref="B19:H19" si="2">SUM(B7:B18)</f>
        <v>15</v>
      </c>
      <c r="C19" s="14">
        <f t="shared" si="2"/>
        <v>1377</v>
      </c>
      <c r="D19" s="13">
        <f t="shared" si="2"/>
        <v>5</v>
      </c>
      <c r="E19" s="52">
        <f t="shared" si="2"/>
        <v>393</v>
      </c>
      <c r="F19" s="14">
        <f t="shared" si="2"/>
        <v>1</v>
      </c>
      <c r="G19" s="14">
        <f t="shared" si="2"/>
        <v>169</v>
      </c>
      <c r="H19" s="13">
        <f t="shared" si="2"/>
        <v>3</v>
      </c>
      <c r="I19" s="14">
        <v>0</v>
      </c>
      <c r="J19" s="27">
        <f t="shared" ref="J19:AO19" si="3">SUM(J7:J18)</f>
        <v>1</v>
      </c>
      <c r="K19" s="14">
        <f t="shared" si="3"/>
        <v>93</v>
      </c>
      <c r="L19" s="13">
        <f t="shared" si="3"/>
        <v>3</v>
      </c>
      <c r="M19" s="42">
        <f t="shared" si="3"/>
        <v>110</v>
      </c>
      <c r="N19" s="27">
        <f t="shared" si="3"/>
        <v>1</v>
      </c>
      <c r="O19" s="14">
        <f t="shared" si="3"/>
        <v>62</v>
      </c>
      <c r="P19" s="27">
        <f t="shared" si="3"/>
        <v>3</v>
      </c>
      <c r="Q19" s="14">
        <f t="shared" si="3"/>
        <v>304</v>
      </c>
      <c r="R19" s="13">
        <f t="shared" si="3"/>
        <v>2</v>
      </c>
      <c r="S19" s="42">
        <f t="shared" si="3"/>
        <v>40</v>
      </c>
      <c r="T19" s="27">
        <f t="shared" si="3"/>
        <v>1</v>
      </c>
      <c r="U19" s="14">
        <f t="shared" si="3"/>
        <v>0</v>
      </c>
      <c r="V19" s="27">
        <f t="shared" si="3"/>
        <v>1</v>
      </c>
      <c r="W19" s="14">
        <f t="shared" si="3"/>
        <v>8</v>
      </c>
      <c r="X19" s="27">
        <f t="shared" si="3"/>
        <v>1</v>
      </c>
      <c r="Y19" s="14">
        <f t="shared" si="3"/>
        <v>19</v>
      </c>
      <c r="Z19" s="13">
        <f t="shared" si="3"/>
        <v>3</v>
      </c>
      <c r="AA19" s="42">
        <f t="shared" si="3"/>
        <v>173</v>
      </c>
      <c r="AB19" s="27">
        <f t="shared" si="3"/>
        <v>5</v>
      </c>
      <c r="AC19" s="14">
        <f t="shared" si="3"/>
        <v>312</v>
      </c>
      <c r="AD19" s="13">
        <f t="shared" si="3"/>
        <v>2</v>
      </c>
      <c r="AE19" s="42">
        <f t="shared" si="3"/>
        <v>70</v>
      </c>
      <c r="AF19" s="27">
        <f t="shared" si="3"/>
        <v>1</v>
      </c>
      <c r="AG19" s="14">
        <f t="shared" si="3"/>
        <v>102</v>
      </c>
      <c r="AH19" s="27">
        <f t="shared" si="3"/>
        <v>1</v>
      </c>
      <c r="AI19" s="14">
        <f t="shared" si="3"/>
        <v>4</v>
      </c>
      <c r="AJ19" s="13">
        <f t="shared" si="3"/>
        <v>4</v>
      </c>
      <c r="AK19" s="42">
        <f t="shared" si="3"/>
        <v>267</v>
      </c>
      <c r="AL19" s="27">
        <f t="shared" si="3"/>
        <v>1</v>
      </c>
      <c r="AM19" s="14">
        <f t="shared" si="3"/>
        <v>135</v>
      </c>
      <c r="AN19" s="27">
        <f t="shared" si="3"/>
        <v>1</v>
      </c>
      <c r="AO19" s="14">
        <f t="shared" si="3"/>
        <v>64</v>
      </c>
      <c r="AP19" s="58">
        <f t="shared" si="0"/>
        <v>55</v>
      </c>
      <c r="AQ19" s="67">
        <f t="shared" si="1"/>
        <v>3702</v>
      </c>
      <c r="AR19" s="5"/>
    </row>
    <row r="20" spans="1:44" ht="16.5" thickTop="1" thickBot="1" x14ac:dyDescent="0.25">
      <c r="AR20" s="5"/>
    </row>
    <row r="21" spans="1:44" ht="280.5" customHeight="1" thickTop="1" thickBot="1" x14ac:dyDescent="0.2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4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6"/>
      <c r="AR21" s="5"/>
    </row>
    <row r="22" spans="1:44" ht="7.5" customHeight="1" thickTop="1" x14ac:dyDescent="0.2"/>
    <row r="23" spans="1:44" ht="63.75" customHeight="1" x14ac:dyDescent="0.2"/>
    <row r="24" spans="1:44" x14ac:dyDescent="0.2">
      <c r="A24" s="4"/>
    </row>
  </sheetData>
  <mergeCells count="38">
    <mergeCell ref="AL4:AM4"/>
    <mergeCell ref="AL5:AM5"/>
    <mergeCell ref="AF4:AG4"/>
    <mergeCell ref="AF5:AG5"/>
    <mergeCell ref="AH4:AK4"/>
    <mergeCell ref="AH5:AI5"/>
    <mergeCell ref="AJ5:AK5"/>
    <mergeCell ref="AD5:AE5"/>
    <mergeCell ref="B5:C5"/>
    <mergeCell ref="D5:E5"/>
    <mergeCell ref="T4:U4"/>
    <mergeCell ref="V4:W4"/>
    <mergeCell ref="X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N4:AO4"/>
    <mergeCell ref="AN5:AO5"/>
    <mergeCell ref="A1:AQ1"/>
    <mergeCell ref="A2:AQ2"/>
    <mergeCell ref="A4:A6"/>
    <mergeCell ref="B4:E4"/>
    <mergeCell ref="F4:I4"/>
    <mergeCell ref="J4:M4"/>
    <mergeCell ref="N4:O4"/>
    <mergeCell ref="P4:S4"/>
    <mergeCell ref="AB4:AE4"/>
    <mergeCell ref="AP4:AP6"/>
    <mergeCell ref="AQ4:AQ6"/>
    <mergeCell ref="X5:Y5"/>
    <mergeCell ref="Z5:AA5"/>
    <mergeCell ref="AB5:AC5"/>
  </mergeCells>
  <printOptions horizontalCentered="1" verticalCentered="1"/>
  <pageMargins left="0.5" right="0.5" top="0.5" bottom="0.5" header="0" footer="0"/>
  <pageSetup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8"/>
  <sheetViews>
    <sheetView zoomScale="90" zoomScaleNormal="90" workbookViewId="0">
      <selection activeCell="A2" sqref="A2"/>
    </sheetView>
  </sheetViews>
  <sheetFormatPr defaultRowHeight="15" x14ac:dyDescent="0.2"/>
  <cols>
    <col min="1" max="1" width="13.109375" bestFit="1" customWidth="1"/>
    <col min="2" max="2" width="6.88671875" customWidth="1"/>
    <col min="3" max="3" width="5.44140625" bestFit="1" customWidth="1"/>
    <col min="4" max="4" width="8.109375" customWidth="1"/>
    <col min="5" max="5" width="13.44140625" bestFit="1" customWidth="1"/>
    <col min="6" max="6" width="8.44140625" bestFit="1" customWidth="1"/>
    <col min="7" max="7" width="5" bestFit="1" customWidth="1"/>
    <col min="8" max="8" width="5.5546875" customWidth="1"/>
    <col min="9" max="9" width="5" bestFit="1" customWidth="1"/>
    <col min="10" max="10" width="4.33203125" bestFit="1" customWidth="1"/>
    <col min="11" max="13" width="4.33203125" customWidth="1"/>
    <col min="14" max="14" width="5.44140625" customWidth="1"/>
    <col min="15" max="17" width="5" customWidth="1"/>
    <col min="18" max="18" width="5" bestFit="1" customWidth="1"/>
    <col min="19" max="21" width="5" customWidth="1"/>
    <col min="22" max="22" width="5" bestFit="1" customWidth="1"/>
    <col min="23" max="23" width="5" customWidth="1"/>
    <col min="24" max="24" width="5" bestFit="1" customWidth="1"/>
    <col min="25" max="26" width="5" customWidth="1"/>
    <col min="27" max="27" width="5" bestFit="1" customWidth="1"/>
    <col min="28" max="28" width="5" customWidth="1"/>
    <col min="29" max="29" width="5" bestFit="1" customWidth="1"/>
    <col min="30" max="30" width="5" customWidth="1"/>
    <col min="31" max="31" width="5" bestFit="1" customWidth="1"/>
    <col min="32" max="36" width="5" customWidth="1"/>
    <col min="37" max="39" width="4.33203125" customWidth="1"/>
    <col min="40" max="40" width="5" customWidth="1"/>
    <col min="41" max="41" width="4.33203125" customWidth="1"/>
    <col min="42" max="42" width="5" customWidth="1"/>
    <col min="43" max="43" width="2.6640625" bestFit="1" customWidth="1"/>
    <col min="44" max="44" width="3.88671875" bestFit="1" customWidth="1"/>
    <col min="45" max="45" width="2.6640625" bestFit="1" customWidth="1"/>
    <col min="46" max="46" width="5" bestFit="1" customWidth="1"/>
    <col min="47" max="47" width="2.6640625" customWidth="1"/>
    <col min="48" max="48" width="5" customWidth="1"/>
  </cols>
  <sheetData>
    <row r="1" spans="1:7" x14ac:dyDescent="0.2">
      <c r="A1" s="68" t="s">
        <v>26</v>
      </c>
    </row>
    <row r="2" spans="1:7" ht="15.75" x14ac:dyDescent="0.25">
      <c r="A2" s="9" t="s">
        <v>16</v>
      </c>
      <c r="B2" s="44">
        <v>5625</v>
      </c>
      <c r="C2" s="32"/>
      <c r="D2" s="30"/>
      <c r="G2" s="57"/>
    </row>
    <row r="3" spans="1:7" ht="15.75" x14ac:dyDescent="0.25">
      <c r="A3" s="9" t="s">
        <v>15</v>
      </c>
      <c r="B3" s="44">
        <v>5480</v>
      </c>
      <c r="C3" s="32"/>
      <c r="D3" s="31"/>
      <c r="G3" s="57"/>
    </row>
    <row r="4" spans="1:7" ht="16.5" thickBot="1" x14ac:dyDescent="0.3">
      <c r="A4" s="9" t="s">
        <v>10</v>
      </c>
      <c r="B4" s="44">
        <v>5296</v>
      </c>
      <c r="C4" s="32"/>
      <c r="D4" s="30"/>
      <c r="G4" s="57"/>
    </row>
    <row r="5" spans="1:7" ht="16.5" thickTop="1" x14ac:dyDescent="0.25">
      <c r="A5" s="6" t="s">
        <v>13</v>
      </c>
      <c r="B5" s="44">
        <v>2754</v>
      </c>
      <c r="C5" s="32"/>
      <c r="D5" s="31"/>
      <c r="G5" s="57"/>
    </row>
    <row r="6" spans="1:7" ht="15.75" x14ac:dyDescent="0.25">
      <c r="A6" s="9" t="s">
        <v>17</v>
      </c>
      <c r="B6" s="44">
        <v>1768</v>
      </c>
      <c r="C6" s="32"/>
      <c r="D6" s="30"/>
      <c r="G6" s="57"/>
    </row>
    <row r="7" spans="1:7" ht="15.75" x14ac:dyDescent="0.25">
      <c r="A7" s="9" t="s">
        <v>23</v>
      </c>
      <c r="B7" s="44">
        <v>1308</v>
      </c>
      <c r="C7" s="32"/>
      <c r="D7" s="31"/>
      <c r="G7" s="57"/>
    </row>
    <row r="8" spans="1:7" ht="15.75" x14ac:dyDescent="0.25">
      <c r="A8" s="9" t="s">
        <v>14</v>
      </c>
      <c r="B8" s="44">
        <v>1046</v>
      </c>
      <c r="C8" s="32"/>
      <c r="D8" s="30"/>
      <c r="G8" s="57"/>
    </row>
    <row r="9" spans="1:7" ht="15.75" x14ac:dyDescent="0.25">
      <c r="A9" s="9" t="s">
        <v>20</v>
      </c>
      <c r="B9" s="44">
        <v>839</v>
      </c>
      <c r="C9" s="32"/>
      <c r="D9" s="31"/>
      <c r="G9" s="57"/>
    </row>
    <row r="10" spans="1:7" ht="15.75" x14ac:dyDescent="0.25">
      <c r="A10" s="9" t="s">
        <v>12</v>
      </c>
      <c r="B10" s="44">
        <v>674</v>
      </c>
      <c r="C10" s="32"/>
      <c r="D10" s="30"/>
      <c r="G10" s="57"/>
    </row>
    <row r="11" spans="1:7" ht="15.75" x14ac:dyDescent="0.25">
      <c r="A11" s="15" t="s">
        <v>11</v>
      </c>
      <c r="B11" s="44">
        <v>536</v>
      </c>
      <c r="C11" s="32"/>
      <c r="D11" s="31"/>
      <c r="G11" s="57"/>
    </row>
    <row r="12" spans="1:7" ht="15.75" x14ac:dyDescent="0.25">
      <c r="A12" s="18" t="s">
        <v>19</v>
      </c>
      <c r="B12" s="44">
        <v>217</v>
      </c>
      <c r="C12" s="32"/>
      <c r="D12" s="30"/>
      <c r="G12" s="57"/>
    </row>
    <row r="13" spans="1:7" ht="15.75" x14ac:dyDescent="0.25">
      <c r="A13" s="9" t="s">
        <v>18</v>
      </c>
      <c r="B13" s="44">
        <v>91</v>
      </c>
      <c r="C13" s="32"/>
      <c r="D13" s="31"/>
      <c r="G13" s="57"/>
    </row>
    <row r="14" spans="1:7" ht="15.75" x14ac:dyDescent="0.25">
      <c r="A14" s="50" t="s">
        <v>22</v>
      </c>
      <c r="B14" s="51">
        <v>1</v>
      </c>
      <c r="C14" s="32"/>
      <c r="D14" s="30"/>
    </row>
    <row r="15" spans="1:7" ht="15.75" x14ac:dyDescent="0.25">
      <c r="A15" s="50"/>
      <c r="B15" s="51"/>
      <c r="C15" s="32"/>
      <c r="D15" s="30"/>
    </row>
    <row r="16" spans="1:7" ht="15.75" x14ac:dyDescent="0.25">
      <c r="A16" s="90" t="s">
        <v>25</v>
      </c>
    </row>
    <row r="17" spans="1:2" ht="15.75" x14ac:dyDescent="0.25">
      <c r="A17" s="39">
        <v>1990</v>
      </c>
      <c r="B17" s="50">
        <v>134</v>
      </c>
    </row>
    <row r="18" spans="1:2" ht="15.75" x14ac:dyDescent="0.2">
      <c r="A18" s="39">
        <v>1991</v>
      </c>
      <c r="B18" s="32">
        <v>639</v>
      </c>
    </row>
    <row r="19" spans="1:2" x14ac:dyDescent="0.2">
      <c r="A19" s="39">
        <v>1992</v>
      </c>
      <c r="B19">
        <v>157</v>
      </c>
    </row>
    <row r="20" spans="1:2" x14ac:dyDescent="0.2">
      <c r="A20" s="39">
        <v>1993</v>
      </c>
      <c r="B20">
        <v>76</v>
      </c>
    </row>
    <row r="21" spans="1:2" x14ac:dyDescent="0.2">
      <c r="A21" s="39">
        <v>1994</v>
      </c>
      <c r="B21">
        <v>1087</v>
      </c>
    </row>
    <row r="22" spans="1:2" x14ac:dyDescent="0.2">
      <c r="A22" s="39">
        <v>1995</v>
      </c>
      <c r="B22">
        <v>1882</v>
      </c>
    </row>
    <row r="23" spans="1:2" x14ac:dyDescent="0.2">
      <c r="A23" s="39">
        <v>1996</v>
      </c>
      <c r="B23">
        <v>1379</v>
      </c>
    </row>
    <row r="24" spans="1:2" x14ac:dyDescent="0.2">
      <c r="A24" s="39">
        <v>1997</v>
      </c>
      <c r="B24">
        <v>3299</v>
      </c>
    </row>
    <row r="25" spans="1:2" x14ac:dyDescent="0.2">
      <c r="A25" s="39">
        <v>1998</v>
      </c>
      <c r="B25">
        <v>1362</v>
      </c>
    </row>
    <row r="26" spans="1:2" x14ac:dyDescent="0.2">
      <c r="A26" s="39">
        <v>1999</v>
      </c>
      <c r="B26">
        <v>1383</v>
      </c>
    </row>
    <row r="27" spans="1:2" x14ac:dyDescent="0.2">
      <c r="A27" s="39">
        <v>2000</v>
      </c>
      <c r="B27">
        <v>1978</v>
      </c>
    </row>
    <row r="28" spans="1:2" x14ac:dyDescent="0.2">
      <c r="A28" s="39">
        <v>2001</v>
      </c>
      <c r="B28">
        <v>1905</v>
      </c>
    </row>
    <row r="29" spans="1:2" x14ac:dyDescent="0.2">
      <c r="A29" s="39">
        <v>2002</v>
      </c>
      <c r="B29">
        <v>1790</v>
      </c>
    </row>
    <row r="30" spans="1:2" x14ac:dyDescent="0.2">
      <c r="A30" s="39">
        <v>2003</v>
      </c>
      <c r="B30">
        <v>1888</v>
      </c>
    </row>
    <row r="31" spans="1:2" x14ac:dyDescent="0.2">
      <c r="A31" s="39">
        <v>2004</v>
      </c>
      <c r="B31">
        <v>1120</v>
      </c>
    </row>
    <row r="32" spans="1:2" x14ac:dyDescent="0.2">
      <c r="A32" s="39">
        <v>2005</v>
      </c>
      <c r="B32">
        <v>1854</v>
      </c>
    </row>
    <row r="33" spans="1:2" x14ac:dyDescent="0.2">
      <c r="A33" s="39">
        <v>2006</v>
      </c>
      <c r="B33">
        <v>1770</v>
      </c>
    </row>
    <row r="34" spans="1:2" x14ac:dyDescent="0.2">
      <c r="A34" s="39">
        <v>2007</v>
      </c>
      <c r="B34">
        <v>169</v>
      </c>
    </row>
    <row r="35" spans="1:2" x14ac:dyDescent="0.2">
      <c r="A35" s="39">
        <v>2008</v>
      </c>
      <c r="B35">
        <v>203</v>
      </c>
    </row>
    <row r="36" spans="1:2" x14ac:dyDescent="0.2">
      <c r="A36" s="39">
        <v>2009</v>
      </c>
      <c r="B36">
        <v>62</v>
      </c>
    </row>
    <row r="37" spans="1:2" x14ac:dyDescent="0.2">
      <c r="A37" s="39">
        <v>2010</v>
      </c>
      <c r="B37">
        <v>344</v>
      </c>
    </row>
    <row r="38" spans="1:2" x14ac:dyDescent="0.2">
      <c r="A38" s="39">
        <v>2011</v>
      </c>
      <c r="B38">
        <v>0</v>
      </c>
    </row>
    <row r="39" spans="1:2" x14ac:dyDescent="0.2">
      <c r="A39" s="39">
        <v>2012</v>
      </c>
      <c r="B39">
        <v>8</v>
      </c>
    </row>
    <row r="40" spans="1:2" x14ac:dyDescent="0.2">
      <c r="A40" s="39">
        <v>2013</v>
      </c>
      <c r="B40">
        <v>192</v>
      </c>
    </row>
    <row r="41" spans="1:2" x14ac:dyDescent="0.2">
      <c r="A41" s="39">
        <v>2014</v>
      </c>
      <c r="B41">
        <v>382</v>
      </c>
    </row>
    <row r="42" spans="1:2" x14ac:dyDescent="0.2">
      <c r="A42" s="39">
        <v>2015</v>
      </c>
      <c r="B42">
        <v>102</v>
      </c>
    </row>
    <row r="43" spans="1:2" x14ac:dyDescent="0.2">
      <c r="A43" s="39">
        <v>2016</v>
      </c>
      <c r="B43">
        <v>271</v>
      </c>
    </row>
    <row r="44" spans="1:2" x14ac:dyDescent="0.2">
      <c r="A44" s="39">
        <v>2017</v>
      </c>
      <c r="B44">
        <v>0</v>
      </c>
    </row>
    <row r="45" spans="1:2" x14ac:dyDescent="0.2">
      <c r="A45" s="39">
        <v>2018</v>
      </c>
      <c r="B45">
        <v>0</v>
      </c>
    </row>
    <row r="46" spans="1:2" x14ac:dyDescent="0.2">
      <c r="A46" s="39">
        <v>2019</v>
      </c>
      <c r="B46">
        <v>135</v>
      </c>
    </row>
    <row r="47" spans="1:2" x14ac:dyDescent="0.2">
      <c r="A47" s="39">
        <v>2020</v>
      </c>
      <c r="B47">
        <v>0</v>
      </c>
    </row>
    <row r="48" spans="1:2" x14ac:dyDescent="0.2">
      <c r="A48" s="39">
        <v>2021</v>
      </c>
      <c r="B48">
        <v>64</v>
      </c>
    </row>
  </sheetData>
  <sortState ref="A2:B14">
    <sortCondition descending="1" ref="B2:B14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data</vt:lpstr>
      <vt:lpstr>Sheet1!Print_Area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Pecchioli, Victoria</cp:lastModifiedBy>
  <cp:lastPrinted>2024-09-17T16:44:17Z</cp:lastPrinted>
  <dcterms:created xsi:type="dcterms:W3CDTF">2002-05-08T14:22:25Z</dcterms:created>
  <dcterms:modified xsi:type="dcterms:W3CDTF">2024-09-17T16:48:21Z</dcterms:modified>
</cp:coreProperties>
</file>