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20 Data Book\DataBook 21\02 Housing &amp; Dev\"/>
    </mc:Choice>
  </mc:AlternateContent>
  <bookViews>
    <workbookView xWindow="600" yWindow="270" windowWidth="11055" windowHeight="5790"/>
  </bookViews>
  <sheets>
    <sheet name="A" sheetId="1" r:id="rId1"/>
    <sheet name="Sheet1" sheetId="2" r:id="rId2"/>
  </sheets>
  <definedNames>
    <definedName name="\C">A!#REF!</definedName>
    <definedName name="\D">A!#REF!</definedName>
    <definedName name="\E">A!#REF!</definedName>
    <definedName name="\F">A!#REF!</definedName>
    <definedName name="\H">A!#REF!</definedName>
    <definedName name="\I">A!#REF!</definedName>
    <definedName name="\J">A!#REF!</definedName>
    <definedName name="\L">A!#REF!</definedName>
    <definedName name="\M">A!#REF!</definedName>
    <definedName name="\N">A!#REF!</definedName>
    <definedName name="\O">A!#REF!</definedName>
    <definedName name="\P">A!#REF!</definedName>
    <definedName name="\R">A!#REF!</definedName>
    <definedName name="\T">A!#REF!</definedName>
    <definedName name="\U">A!#REF!</definedName>
    <definedName name="\X">A!#REF!</definedName>
    <definedName name="_PPH80">A!$L$9:$L$41</definedName>
    <definedName name="OCRATE80">A!$M$9:$M$41</definedName>
    <definedName name="PPH">A!$J$9:$J$41</definedName>
    <definedName name="_xlnm.Print_Area" localSheetId="0">A!$A$1:$L$45</definedName>
  </definedNames>
  <calcPr calcId="162913"/>
</workbook>
</file>

<file path=xl/calcChain.xml><?xml version="1.0" encoding="utf-8"?>
<calcChain xmlns="http://schemas.openxmlformats.org/spreadsheetml/2006/main">
  <c r="I41" i="1" l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E10" i="1"/>
  <c r="J10" i="1" s="1"/>
  <c r="E11" i="1"/>
  <c r="E12" i="1"/>
  <c r="E13" i="1"/>
  <c r="E14" i="1"/>
  <c r="E15" i="1"/>
  <c r="J15" i="1" s="1"/>
  <c r="E16" i="1"/>
  <c r="J16" i="1" s="1"/>
  <c r="E17" i="1"/>
  <c r="E18" i="1"/>
  <c r="E19" i="1"/>
  <c r="E20" i="1"/>
  <c r="E21" i="1"/>
  <c r="E22" i="1"/>
  <c r="J22" i="1" s="1"/>
  <c r="E23" i="1"/>
  <c r="E24" i="1"/>
  <c r="E25" i="1"/>
  <c r="E26" i="1"/>
  <c r="E27" i="1"/>
  <c r="J27" i="1" s="1"/>
  <c r="E28" i="1"/>
  <c r="J28" i="1" s="1"/>
  <c r="E29" i="1"/>
  <c r="E30" i="1"/>
  <c r="E31" i="1"/>
  <c r="E32" i="1"/>
  <c r="E33" i="1"/>
  <c r="J33" i="1" s="1"/>
  <c r="E34" i="1"/>
  <c r="J34" i="1" s="1"/>
  <c r="E35" i="1"/>
  <c r="E36" i="1"/>
  <c r="E37" i="1"/>
  <c r="E38" i="1"/>
  <c r="E39" i="1"/>
  <c r="J39" i="1" s="1"/>
  <c r="E40" i="1"/>
  <c r="J40" i="1" s="1"/>
  <c r="E41" i="1"/>
  <c r="E9" i="1"/>
  <c r="J35" i="1" l="1"/>
  <c r="J23" i="1"/>
  <c r="J11" i="1"/>
  <c r="J21" i="1"/>
  <c r="J36" i="1"/>
  <c r="J24" i="1"/>
  <c r="J12" i="1"/>
  <c r="J25" i="1"/>
  <c r="J30" i="1"/>
  <c r="J18" i="1"/>
  <c r="J13" i="1"/>
  <c r="J37" i="1"/>
  <c r="J17" i="1"/>
  <c r="J26" i="1"/>
  <c r="J41" i="1"/>
  <c r="J14" i="1"/>
  <c r="J29" i="1"/>
  <c r="J32" i="1"/>
  <c r="J20" i="1"/>
  <c r="J38" i="1"/>
  <c r="J9" i="1"/>
  <c r="J31" i="1"/>
  <c r="J19" i="1"/>
  <c r="D43" i="1" l="1"/>
  <c r="H43" i="1"/>
  <c r="C43" i="1"/>
  <c r="B43" i="1"/>
  <c r="G43" i="1"/>
  <c r="F43" i="1"/>
  <c r="E43" i="1" l="1"/>
  <c r="I43" i="1"/>
  <c r="J43" i="1" l="1"/>
</calcChain>
</file>

<file path=xl/sharedStrings.xml><?xml version="1.0" encoding="utf-8"?>
<sst xmlns="http://schemas.openxmlformats.org/spreadsheetml/2006/main" count="87" uniqueCount="79">
  <si>
    <t>Total</t>
  </si>
  <si>
    <t>Occupied</t>
  </si>
  <si>
    <t xml:space="preserve"> Persons/</t>
  </si>
  <si>
    <t>Municipality</t>
  </si>
  <si>
    <t>Units</t>
  </si>
  <si>
    <t>Persons</t>
  </si>
  <si>
    <t>Household</t>
  </si>
  <si>
    <t>Barnegat Township</t>
  </si>
  <si>
    <t>Barnegat Light Borough</t>
  </si>
  <si>
    <t>Bay Head Borough</t>
  </si>
  <si>
    <t>Beach Haven Borough</t>
  </si>
  <si>
    <t>Beachwood Borough</t>
  </si>
  <si>
    <t>Berkeley Township</t>
  </si>
  <si>
    <t>Brick Township</t>
  </si>
  <si>
    <t>Eagleswood Township</t>
  </si>
  <si>
    <t>Harvey Cedars Borough</t>
  </si>
  <si>
    <t>Island Heights Borough</t>
  </si>
  <si>
    <t>Jackson Township</t>
  </si>
  <si>
    <t>Lacey Township</t>
  </si>
  <si>
    <t>Lakehurst Borough</t>
  </si>
  <si>
    <t>Lakewood Township</t>
  </si>
  <si>
    <t>Lavallette Borough</t>
  </si>
  <si>
    <t>Little Egg Harbor Township</t>
  </si>
  <si>
    <t>Long Beach Township</t>
  </si>
  <si>
    <t>Manchester Township</t>
  </si>
  <si>
    <t>Mantoloking Borough</t>
  </si>
  <si>
    <t>Ocean Township</t>
  </si>
  <si>
    <t>Ocean Gate Borough</t>
  </si>
  <si>
    <t>Pine Beach Borough</t>
  </si>
  <si>
    <t>Plumsted Township</t>
  </si>
  <si>
    <t>Point Pleasant Borough</t>
  </si>
  <si>
    <t>Point Pleasant Beach Borough</t>
  </si>
  <si>
    <t>Seaside Heights Borough</t>
  </si>
  <si>
    <t>Seaside Park Borough</t>
  </si>
  <si>
    <t>Ship Bottom Borough</t>
  </si>
  <si>
    <t>South Toms River Borough</t>
  </si>
  <si>
    <t>Stafford Township</t>
  </si>
  <si>
    <t>Surf City Borough</t>
  </si>
  <si>
    <t>Tuckerton Borough</t>
  </si>
  <si>
    <t>Ocean County</t>
  </si>
  <si>
    <t>Toms River Township</t>
  </si>
  <si>
    <t>2010 Census</t>
  </si>
  <si>
    <t>Barnegat</t>
  </si>
  <si>
    <t>Barnegat Light</t>
  </si>
  <si>
    <t>Bay Head</t>
  </si>
  <si>
    <t>Beach Haven</t>
  </si>
  <si>
    <t>Beachwood</t>
  </si>
  <si>
    <t>Berkeley</t>
  </si>
  <si>
    <t>Brick</t>
  </si>
  <si>
    <t>Eagleswood</t>
  </si>
  <si>
    <t>Harvey Cedars</t>
  </si>
  <si>
    <t>Island Heights</t>
  </si>
  <si>
    <t>Jackson</t>
  </si>
  <si>
    <t>Lacey</t>
  </si>
  <si>
    <t>Lakehurst</t>
  </si>
  <si>
    <t>Lakewood</t>
  </si>
  <si>
    <t>Lavallette</t>
  </si>
  <si>
    <t>Long Beach</t>
  </si>
  <si>
    <t>Manchester</t>
  </si>
  <si>
    <t>Mantoloking</t>
  </si>
  <si>
    <t>Ocean</t>
  </si>
  <si>
    <t>Ocean Gate</t>
  </si>
  <si>
    <t>Pine Beach</t>
  </si>
  <si>
    <t>Plumsted</t>
  </si>
  <si>
    <t>Point Pleasant</t>
  </si>
  <si>
    <t>Seaside Heights</t>
  </si>
  <si>
    <t>Seaside Park</t>
  </si>
  <si>
    <t>Ship Bottom</t>
  </si>
  <si>
    <t>Stafford</t>
  </si>
  <si>
    <t>Surf City</t>
  </si>
  <si>
    <t>Toms River</t>
  </si>
  <si>
    <t>Tuckerton</t>
  </si>
  <si>
    <t>So Toms River</t>
  </si>
  <si>
    <t>OCEAN CO AVG</t>
  </si>
  <si>
    <t>2020 Census</t>
  </si>
  <si>
    <t>Change in Persons/ Household 2010-2020</t>
  </si>
  <si>
    <t>Changes in Persons per Household, 2010 - 2020</t>
  </si>
  <si>
    <t>Little Egg Harbor</t>
  </si>
  <si>
    <t>Pt Pleasant Beach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</si>
</sst>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_)"/>
    <numFmt numFmtId="165" formatCode="0.00_)"/>
  </numFmts>
  <fonts count="5" x14ac:knownFonts="1">
    <font>
      <sz val="12"/>
      <name val="Arial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theme="0" tint="-0.24994659260841701"/>
      </patternFill>
    </fill>
  </fills>
  <borders count="19">
    <border>
      <left/>
      <right/>
      <top/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</borders>
  <cellStyleXfs count="1">
    <xf numFmtId="164" fontId="0" fillId="0" borderId="0"/>
  </cellStyleXfs>
  <cellXfs count="59">
    <xf numFmtId="164" fontId="0" fillId="0" borderId="0" xfId="0"/>
    <xf numFmtId="164" fontId="1" fillId="0" borderId="0" xfId="0" applyFont="1" applyProtection="1"/>
    <xf numFmtId="164" fontId="1" fillId="0" borderId="0" xfId="0" applyFont="1"/>
    <xf numFmtId="164" fontId="1" fillId="0" borderId="0" xfId="0" applyNumberFormat="1" applyFont="1" applyProtection="1"/>
    <xf numFmtId="164" fontId="1" fillId="0" borderId="1" xfId="0" applyFont="1" applyBorder="1" applyProtection="1"/>
    <xf numFmtId="164" fontId="2" fillId="0" borderId="0" xfId="0" applyFont="1" applyBorder="1" applyProtection="1"/>
    <xf numFmtId="10" fontId="1" fillId="0" borderId="0" xfId="0" applyNumberFormat="1" applyFont="1" applyProtection="1"/>
    <xf numFmtId="165" fontId="1" fillId="0" borderId="0" xfId="0" applyNumberFormat="1" applyFont="1" applyBorder="1" applyAlignment="1" applyProtection="1">
      <alignment horizontal="right"/>
    </xf>
    <xf numFmtId="164" fontId="1" fillId="0" borderId="0" xfId="0" applyFont="1" applyBorder="1" applyAlignment="1" applyProtection="1">
      <alignment horizontal="right"/>
    </xf>
    <xf numFmtId="164" fontId="1" fillId="0" borderId="4" xfId="0" applyFont="1" applyBorder="1" applyAlignment="1" applyProtection="1">
      <alignment horizontal="right"/>
    </xf>
    <xf numFmtId="37" fontId="1" fillId="0" borderId="7" xfId="0" applyNumberFormat="1" applyFont="1" applyBorder="1" applyAlignment="1" applyProtection="1">
      <alignment horizontal="right"/>
    </xf>
    <xf numFmtId="37" fontId="1" fillId="0" borderId="8" xfId="0" applyNumberFormat="1" applyFont="1" applyBorder="1" applyAlignment="1" applyProtection="1">
      <alignment horizontal="right"/>
    </xf>
    <xf numFmtId="164" fontId="1" fillId="0" borderId="9" xfId="0" applyFont="1" applyBorder="1" applyProtection="1"/>
    <xf numFmtId="165" fontId="1" fillId="0" borderId="9" xfId="0" applyNumberFormat="1" applyFont="1" applyBorder="1" applyProtection="1"/>
    <xf numFmtId="165" fontId="1" fillId="0" borderId="11" xfId="0" applyNumberFormat="1" applyFont="1" applyBorder="1" applyProtection="1"/>
    <xf numFmtId="2" fontId="1" fillId="0" borderId="0" xfId="0" applyNumberFormat="1" applyFont="1" applyBorder="1" applyAlignment="1" applyProtection="1">
      <alignment horizontal="right"/>
    </xf>
    <xf numFmtId="164" fontId="1" fillId="0" borderId="12" xfId="0" applyFont="1" applyBorder="1" applyAlignment="1" applyProtection="1">
      <alignment horizontal="right"/>
    </xf>
    <xf numFmtId="3" fontId="1" fillId="0" borderId="4" xfId="0" applyNumberFormat="1" applyFont="1" applyBorder="1"/>
    <xf numFmtId="164" fontId="1" fillId="0" borderId="13" xfId="0" applyFont="1" applyBorder="1" applyProtection="1"/>
    <xf numFmtId="164" fontId="1" fillId="0" borderId="14" xfId="0" applyFont="1" applyBorder="1" applyProtection="1"/>
    <xf numFmtId="164" fontId="1" fillId="0" borderId="14" xfId="0" applyNumberFormat="1" applyFont="1" applyBorder="1" applyProtection="1"/>
    <xf numFmtId="165" fontId="1" fillId="0" borderId="14" xfId="0" applyNumberFormat="1" applyFont="1" applyBorder="1" applyProtection="1"/>
    <xf numFmtId="3" fontId="1" fillId="0" borderId="4" xfId="0" applyNumberFormat="1" applyFont="1" applyBorder="1" applyAlignment="1" applyProtection="1">
      <alignment horizontal="right"/>
    </xf>
    <xf numFmtId="3" fontId="1" fillId="0" borderId="0" xfId="0" applyNumberFormat="1" applyFont="1" applyBorder="1" applyAlignment="1" applyProtection="1">
      <alignment horizontal="right"/>
    </xf>
    <xf numFmtId="3" fontId="1" fillId="0" borderId="8" xfId="0" applyNumberFormat="1" applyFont="1" applyBorder="1" applyAlignment="1" applyProtection="1">
      <alignment horizontal="right"/>
    </xf>
    <xf numFmtId="3" fontId="1" fillId="0" borderId="7" xfId="0" applyNumberFormat="1" applyFont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4" fontId="1" fillId="0" borderId="7" xfId="0" applyNumberFormat="1" applyFont="1" applyBorder="1" applyAlignment="1" applyProtection="1">
      <alignment horizontal="right"/>
    </xf>
    <xf numFmtId="164" fontId="2" fillId="2" borderId="17" xfId="0" applyFont="1" applyFill="1" applyBorder="1" applyProtection="1"/>
    <xf numFmtId="164" fontId="2" fillId="2" borderId="12" xfId="0" applyFont="1" applyFill="1" applyBorder="1" applyProtection="1"/>
    <xf numFmtId="164" fontId="2" fillId="2" borderId="0" xfId="0" applyFont="1" applyFill="1" applyBorder="1" applyProtection="1"/>
    <xf numFmtId="164" fontId="2" fillId="2" borderId="4" xfId="0" applyFont="1" applyFill="1" applyBorder="1" applyProtection="1"/>
    <xf numFmtId="164" fontId="2" fillId="2" borderId="4" xfId="0" applyFont="1" applyFill="1" applyBorder="1" applyAlignment="1" applyProtection="1">
      <alignment horizontal="right"/>
    </xf>
    <xf numFmtId="164" fontId="2" fillId="2" borderId="0" xfId="0" applyFont="1" applyFill="1" applyBorder="1" applyAlignment="1" applyProtection="1">
      <alignment horizontal="right"/>
    </xf>
    <xf numFmtId="164" fontId="2" fillId="2" borderId="5" xfId="0" applyFont="1" applyFill="1" applyBorder="1" applyAlignment="1" applyProtection="1">
      <alignment horizontal="right"/>
    </xf>
    <xf numFmtId="164" fontId="2" fillId="2" borderId="3" xfId="0" applyFont="1" applyFill="1" applyBorder="1" applyAlignment="1" applyProtection="1">
      <alignment horizontal="right"/>
    </xf>
    <xf numFmtId="164" fontId="2" fillId="2" borderId="10" xfId="0" applyFont="1" applyFill="1" applyBorder="1" applyProtection="1"/>
    <xf numFmtId="164" fontId="3" fillId="2" borderId="4" xfId="0" quotePrefix="1" applyFont="1" applyFill="1" applyBorder="1" applyAlignment="1" applyProtection="1">
      <alignment horizontal="center"/>
    </xf>
    <xf numFmtId="164" fontId="3" fillId="2" borderId="0" xfId="0" quotePrefix="1" applyFont="1" applyFill="1" applyBorder="1" applyAlignment="1" applyProtection="1">
      <alignment horizontal="center"/>
    </xf>
    <xf numFmtId="164" fontId="2" fillId="2" borderId="18" xfId="0" applyFont="1" applyFill="1" applyBorder="1" applyAlignment="1" applyProtection="1">
      <alignment horizontal="right" vertical="center" wrapText="1"/>
    </xf>
    <xf numFmtId="164" fontId="2" fillId="2" borderId="9" xfId="0" applyFont="1" applyFill="1" applyBorder="1" applyAlignment="1" applyProtection="1">
      <alignment horizontal="right" vertical="center" wrapText="1"/>
    </xf>
    <xf numFmtId="165" fontId="0" fillId="0" borderId="0" xfId="0" applyNumberFormat="1"/>
    <xf numFmtId="164" fontId="2" fillId="0" borderId="0" xfId="0" applyFont="1" applyAlignment="1" applyProtection="1">
      <alignment vertical="center"/>
    </xf>
    <xf numFmtId="164" fontId="1" fillId="0" borderId="0" xfId="0" applyFont="1" applyAlignment="1">
      <alignment vertical="center"/>
    </xf>
    <xf numFmtId="164" fontId="4" fillId="0" borderId="0" xfId="0" applyFont="1" applyAlignment="1" applyProtection="1">
      <alignment horizontal="center" vertical="top"/>
    </xf>
    <xf numFmtId="164" fontId="2" fillId="2" borderId="16" xfId="0" applyFont="1" applyFill="1" applyBorder="1" applyProtection="1"/>
    <xf numFmtId="164" fontId="2" fillId="2" borderId="1" xfId="0" applyFont="1" applyFill="1" applyBorder="1" applyProtection="1"/>
    <xf numFmtId="164" fontId="3" fillId="2" borderId="1" xfId="0" applyFont="1" applyFill="1" applyBorder="1" applyProtection="1"/>
    <xf numFmtId="164" fontId="2" fillId="2" borderId="2" xfId="0" applyFont="1" applyFill="1" applyBorder="1" applyProtection="1"/>
    <xf numFmtId="164" fontId="2" fillId="0" borderId="1" xfId="0" applyFont="1" applyBorder="1" applyProtection="1"/>
    <xf numFmtId="3" fontId="1" fillId="0" borderId="0" xfId="0" applyNumberFormat="1" applyFont="1" applyBorder="1"/>
    <xf numFmtId="164" fontId="2" fillId="0" borderId="6" xfId="0" applyFont="1" applyBorder="1" applyProtection="1"/>
    <xf numFmtId="164" fontId="2" fillId="0" borderId="2" xfId="0" applyFont="1" applyBorder="1" applyAlignment="1" applyProtection="1">
      <alignment vertical="center"/>
    </xf>
    <xf numFmtId="3" fontId="2" fillId="0" borderId="5" xfId="0" applyNumberFormat="1" applyFont="1" applyBorder="1" applyAlignment="1" applyProtection="1">
      <alignment horizontal="right" vertical="center"/>
    </xf>
    <xf numFmtId="3" fontId="2" fillId="0" borderId="3" xfId="0" applyNumberFormat="1" applyFont="1" applyBorder="1" applyAlignment="1" applyProtection="1">
      <alignment horizontal="right" vertical="center"/>
    </xf>
    <xf numFmtId="4" fontId="2" fillId="0" borderId="3" xfId="0" applyNumberFormat="1" applyFont="1" applyBorder="1" applyAlignment="1" applyProtection="1">
      <alignment horizontal="right" vertical="center"/>
    </xf>
    <xf numFmtId="164" fontId="2" fillId="0" borderId="15" xfId="0" applyFont="1" applyBorder="1" applyAlignment="1" applyProtection="1">
      <alignment vertical="center"/>
    </xf>
    <xf numFmtId="164" fontId="2" fillId="0" borderId="0" xfId="0" applyFont="1"/>
    <xf numFmtId="165" fontId="2" fillId="0" borderId="10" xfId="0" applyNumberFormat="1" applyFont="1" applyBorder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en-US" sz="1200" b="1"/>
              <a:t>Persons per Household</a:t>
            </a:r>
          </a:p>
          <a:p>
            <a:pPr>
              <a:defRPr sz="1200" b="1"/>
            </a:pPr>
            <a:r>
              <a:rPr lang="en-US" sz="1200" b="1"/>
              <a:t>Census 2020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41492347646654992"/>
          <c:y val="0.11005251573967069"/>
          <c:w val="0.51162765291269241"/>
          <c:h val="0.8755323826001987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C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Sheet1!$A$1:$A$34</c:f>
              <c:strCache>
                <c:ptCount val="34"/>
                <c:pt idx="0">
                  <c:v>Lakewood</c:v>
                </c:pt>
                <c:pt idx="1">
                  <c:v>So Toms River</c:v>
                </c:pt>
                <c:pt idx="2">
                  <c:v>Beachwood</c:v>
                </c:pt>
                <c:pt idx="3">
                  <c:v>Lakehurst</c:v>
                </c:pt>
                <c:pt idx="4">
                  <c:v>Jackson</c:v>
                </c:pt>
                <c:pt idx="5">
                  <c:v>Plumsted</c:v>
                </c:pt>
                <c:pt idx="6">
                  <c:v>OCEAN CO AVG</c:v>
                </c:pt>
                <c:pt idx="7">
                  <c:v>Toms River</c:v>
                </c:pt>
                <c:pt idx="8">
                  <c:v>Lacey</c:v>
                </c:pt>
                <c:pt idx="9">
                  <c:v>Stafford</c:v>
                </c:pt>
                <c:pt idx="10">
                  <c:v>Eagleswood</c:v>
                </c:pt>
                <c:pt idx="11">
                  <c:v>Pine Beach</c:v>
                </c:pt>
                <c:pt idx="12">
                  <c:v>Point Pleasant</c:v>
                </c:pt>
                <c:pt idx="13">
                  <c:v>Barnegat</c:v>
                </c:pt>
                <c:pt idx="14">
                  <c:v>Brick</c:v>
                </c:pt>
                <c:pt idx="15">
                  <c:v>Little Egg Harbor</c:v>
                </c:pt>
                <c:pt idx="16">
                  <c:v>Pt Pleasant Beach</c:v>
                </c:pt>
                <c:pt idx="17">
                  <c:v>Island Heights</c:v>
                </c:pt>
                <c:pt idx="18">
                  <c:v>Tuckerton</c:v>
                </c:pt>
                <c:pt idx="19">
                  <c:v>Ocean Gate</c:v>
                </c:pt>
                <c:pt idx="20">
                  <c:v>Ocean</c:v>
                </c:pt>
                <c:pt idx="21">
                  <c:v>Bay Head</c:v>
                </c:pt>
                <c:pt idx="22">
                  <c:v>Seaside Heights</c:v>
                </c:pt>
                <c:pt idx="23">
                  <c:v>Beach Haven</c:v>
                </c:pt>
                <c:pt idx="24">
                  <c:v>Mantoloking</c:v>
                </c:pt>
                <c:pt idx="25">
                  <c:v>Berkeley</c:v>
                </c:pt>
                <c:pt idx="26">
                  <c:v>Ship Bottom</c:v>
                </c:pt>
                <c:pt idx="27">
                  <c:v>Barnegat Light</c:v>
                </c:pt>
                <c:pt idx="28">
                  <c:v>Long Beach</c:v>
                </c:pt>
                <c:pt idx="29">
                  <c:v>Harvey Cedars</c:v>
                </c:pt>
                <c:pt idx="30">
                  <c:v>Lavallette</c:v>
                </c:pt>
                <c:pt idx="31">
                  <c:v>Surf City</c:v>
                </c:pt>
                <c:pt idx="32">
                  <c:v>Seaside Park</c:v>
                </c:pt>
                <c:pt idx="33">
                  <c:v>Manchester</c:v>
                </c:pt>
              </c:strCache>
            </c:strRef>
          </c:cat>
          <c:val>
            <c:numRef>
              <c:f>Sheet1!$B$1:$B$34</c:f>
              <c:numCache>
                <c:formatCode>0.00</c:formatCode>
                <c:ptCount val="34"/>
                <c:pt idx="0">
                  <c:v>4.2435792778649919</c:v>
                </c:pt>
                <c:pt idx="1">
                  <c:v>3.3700277520814059</c:v>
                </c:pt>
                <c:pt idx="2">
                  <c:v>2.9198709330465178</c:v>
                </c:pt>
                <c:pt idx="3">
                  <c:v>2.9030837004405288</c:v>
                </c:pt>
                <c:pt idx="4">
                  <c:v>2.8599902296042989</c:v>
                </c:pt>
                <c:pt idx="5">
                  <c:v>2.6942590120160212</c:v>
                </c:pt>
                <c:pt idx="6" formatCode="0.00_)">
                  <c:v>2.6683290621911797</c:v>
                </c:pt>
                <c:pt idx="7">
                  <c:v>2.6297980215480421</c:v>
                </c:pt>
                <c:pt idx="8" formatCode="0.00_)">
                  <c:v>2.5847916290817246</c:v>
                </c:pt>
                <c:pt idx="9">
                  <c:v>2.5843944730425359</c:v>
                </c:pt>
                <c:pt idx="10">
                  <c:v>2.5473372781065087</c:v>
                </c:pt>
                <c:pt idx="11">
                  <c:v>2.5464285714285713</c:v>
                </c:pt>
                <c:pt idx="12">
                  <c:v>2.5234479083399948</c:v>
                </c:pt>
                <c:pt idx="13">
                  <c:v>2.4898544783767167</c:v>
                </c:pt>
                <c:pt idx="14">
                  <c:v>2.4443042597695808</c:v>
                </c:pt>
                <c:pt idx="15">
                  <c:v>2.3848537005163513</c:v>
                </c:pt>
                <c:pt idx="16">
                  <c:v>2.3305623471882639</c:v>
                </c:pt>
                <c:pt idx="17">
                  <c:v>2.2853185595567869</c:v>
                </c:pt>
                <c:pt idx="18">
                  <c:v>2.272554002541296</c:v>
                </c:pt>
                <c:pt idx="19">
                  <c:v>2.2702702702702702</c:v>
                </c:pt>
                <c:pt idx="20">
                  <c:v>2.2204071374717267</c:v>
                </c:pt>
                <c:pt idx="21">
                  <c:v>2.1428571428571428</c:v>
                </c:pt>
                <c:pt idx="22">
                  <c:v>2.1254355400696863</c:v>
                </c:pt>
                <c:pt idx="23">
                  <c:v>2.1175257731958763</c:v>
                </c:pt>
                <c:pt idx="24">
                  <c:v>2.0949367088607596</c:v>
                </c:pt>
                <c:pt idx="25">
                  <c:v>2.0795627376425854</c:v>
                </c:pt>
                <c:pt idx="26">
                  <c:v>2</c:v>
                </c:pt>
                <c:pt idx="27">
                  <c:v>1.9937694704049844</c:v>
                </c:pt>
                <c:pt idx="28">
                  <c:v>1.9792843691148776</c:v>
                </c:pt>
                <c:pt idx="29">
                  <c:v>1.9747474747474747</c:v>
                </c:pt>
                <c:pt idx="30">
                  <c:v>1.9339826839826839</c:v>
                </c:pt>
                <c:pt idx="31">
                  <c:v>1.9301242236024845</c:v>
                </c:pt>
                <c:pt idx="32">
                  <c:v>1.8601036269430051</c:v>
                </c:pt>
                <c:pt idx="33">
                  <c:v>1.8575781282167414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1C-461D-8F8C-23EB4D77E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8548480"/>
        <c:axId val="53663232"/>
      </c:barChart>
      <c:catAx>
        <c:axId val="485484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663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663232"/>
        <c:scaling>
          <c:orientation val="minMax"/>
          <c:min val="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54848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85725</xdr:rowOff>
    </xdr:from>
    <xdr:to>
      <xdr:col>0</xdr:col>
      <xdr:colOff>857250</xdr:colOff>
      <xdr:row>44</xdr:row>
      <xdr:rowOff>352425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0" y="8562975"/>
          <a:ext cx="857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Source: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Prepared by:</a:t>
          </a:r>
        </a:p>
      </xdr:txBody>
    </xdr:sp>
    <xdr:clientData/>
  </xdr:twoCellAnchor>
  <xdr:twoCellAnchor>
    <xdr:from>
      <xdr:col>0</xdr:col>
      <xdr:colOff>869156</xdr:colOff>
      <xdr:row>43</xdr:row>
      <xdr:rowOff>85725</xdr:rowOff>
    </xdr:from>
    <xdr:to>
      <xdr:col>12</xdr:col>
      <xdr:colOff>27214</xdr:colOff>
      <xdr:row>44</xdr:row>
      <xdr:rowOff>352425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869156" y="8562975"/>
          <a:ext cx="10861902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U.S. Census Bureau, Census 2010 and 2020 Resdistricting Data (Public Law 94-171), August 2021.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Ocean County Department of Planning, September 2021. </a:t>
          </a:r>
        </a:p>
      </xdr:txBody>
    </xdr:sp>
    <xdr:clientData/>
  </xdr:twoCellAnchor>
  <xdr:twoCellAnchor>
    <xdr:from>
      <xdr:col>11</xdr:col>
      <xdr:colOff>11907</xdr:colOff>
      <xdr:row>1</xdr:row>
      <xdr:rowOff>0</xdr:rowOff>
    </xdr:from>
    <xdr:to>
      <xdr:col>12</xdr:col>
      <xdr:colOff>1</xdr:colOff>
      <xdr:row>43</xdr:row>
      <xdr:rowOff>0</xdr:rowOff>
    </xdr:to>
    <xdr:graphicFrame macro="">
      <xdr:nvGraphicFramePr>
        <xdr:cNvPr id="1069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M45"/>
  <sheetViews>
    <sheetView tabSelected="1" defaultGridColor="0" colorId="22" zoomScale="80" zoomScaleNormal="80" zoomScaleSheetLayoutView="80" workbookViewId="0">
      <selection activeCell="P13" sqref="P13"/>
    </sheetView>
  </sheetViews>
  <sheetFormatPr defaultColWidth="9.77734375" defaultRowHeight="15" x14ac:dyDescent="0.2"/>
  <cols>
    <col min="1" max="1" width="26.6640625" style="1" customWidth="1"/>
    <col min="2" max="2" width="7.44140625" style="1" bestFit="1" customWidth="1"/>
    <col min="3" max="3" width="9.33203125" style="1" bestFit="1" customWidth="1"/>
    <col min="4" max="4" width="8.109375" style="1" bestFit="1" customWidth="1"/>
    <col min="5" max="5" width="10.33203125" style="1" bestFit="1" customWidth="1"/>
    <col min="6" max="6" width="7.44140625" style="1" bestFit="1" customWidth="1"/>
    <col min="7" max="7" width="9.33203125" style="1" bestFit="1" customWidth="1"/>
    <col min="8" max="8" width="8.109375" style="1" bestFit="1" customWidth="1"/>
    <col min="9" max="9" width="10.33203125" style="1" bestFit="1" customWidth="1"/>
    <col min="10" max="10" width="11.6640625" style="1" customWidth="1"/>
    <col min="11" max="11" width="1.44140625" style="1" customWidth="1"/>
    <col min="12" max="12" width="26.5546875" style="1" customWidth="1"/>
    <col min="13" max="13" width="9.77734375" style="1"/>
    <col min="14" max="16384" width="9.77734375" style="2"/>
  </cols>
  <sheetData>
    <row r="1" spans="1:13" ht="32.25" customHeight="1" thickBot="1" x14ac:dyDescent="0.25">
      <c r="A1" s="44" t="s">
        <v>76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3" ht="8.1" customHeight="1" thickTop="1" x14ac:dyDescent="0.25">
      <c r="A2" s="45"/>
      <c r="B2" s="29"/>
      <c r="C2" s="28"/>
      <c r="D2" s="28"/>
      <c r="E2" s="28"/>
      <c r="F2" s="29"/>
      <c r="G2" s="28"/>
      <c r="H2" s="28"/>
      <c r="I2" s="28"/>
      <c r="J2" s="39" t="s">
        <v>75</v>
      </c>
      <c r="L2" s="18"/>
    </row>
    <row r="3" spans="1:13" ht="18" x14ac:dyDescent="0.25">
      <c r="A3" s="46"/>
      <c r="B3" s="37" t="s">
        <v>74</v>
      </c>
      <c r="C3" s="38"/>
      <c r="D3" s="38"/>
      <c r="E3" s="38"/>
      <c r="F3" s="37" t="s">
        <v>41</v>
      </c>
      <c r="G3" s="38"/>
      <c r="H3" s="38"/>
      <c r="I3" s="38"/>
      <c r="J3" s="40"/>
      <c r="L3" s="19"/>
    </row>
    <row r="4" spans="1:13" ht="8.1" customHeight="1" x14ac:dyDescent="0.25">
      <c r="A4" s="46"/>
      <c r="B4" s="31"/>
      <c r="C4" s="30"/>
      <c r="D4" s="30"/>
      <c r="E4" s="30"/>
      <c r="F4" s="31"/>
      <c r="G4" s="30"/>
      <c r="H4" s="30"/>
      <c r="I4" s="30"/>
      <c r="J4" s="40"/>
      <c r="L4" s="19"/>
    </row>
    <row r="5" spans="1:13" ht="15.75" x14ac:dyDescent="0.25">
      <c r="A5" s="46"/>
      <c r="B5" s="32" t="s">
        <v>0</v>
      </c>
      <c r="C5" s="33" t="s">
        <v>1</v>
      </c>
      <c r="D5" s="33"/>
      <c r="E5" s="33" t="s">
        <v>2</v>
      </c>
      <c r="F5" s="32" t="s">
        <v>0</v>
      </c>
      <c r="G5" s="33" t="s">
        <v>1</v>
      </c>
      <c r="H5" s="33"/>
      <c r="I5" s="33" t="s">
        <v>2</v>
      </c>
      <c r="J5" s="40"/>
      <c r="L5" s="19"/>
    </row>
    <row r="6" spans="1:13" ht="18" x14ac:dyDescent="0.25">
      <c r="A6" s="47" t="s">
        <v>3</v>
      </c>
      <c r="B6" s="32" t="s">
        <v>4</v>
      </c>
      <c r="C6" s="33" t="s">
        <v>4</v>
      </c>
      <c r="D6" s="33" t="s">
        <v>5</v>
      </c>
      <c r="E6" s="33" t="s">
        <v>6</v>
      </c>
      <c r="F6" s="32" t="s">
        <v>4</v>
      </c>
      <c r="G6" s="33" t="s">
        <v>4</v>
      </c>
      <c r="H6" s="33" t="s">
        <v>5</v>
      </c>
      <c r="I6" s="33" t="s">
        <v>6</v>
      </c>
      <c r="J6" s="40"/>
      <c r="L6" s="19"/>
      <c r="M6" s="3"/>
    </row>
    <row r="7" spans="1:13" ht="8.1" customHeight="1" thickBot="1" x14ac:dyDescent="0.3">
      <c r="A7" s="48"/>
      <c r="B7" s="34"/>
      <c r="C7" s="35"/>
      <c r="D7" s="35"/>
      <c r="E7" s="35"/>
      <c r="F7" s="34"/>
      <c r="G7" s="35"/>
      <c r="H7" s="35"/>
      <c r="I7" s="35"/>
      <c r="J7" s="36"/>
      <c r="L7" s="20"/>
    </row>
    <row r="8" spans="1:13" ht="8.1" customHeight="1" thickTop="1" x14ac:dyDescent="0.2">
      <c r="A8" s="4"/>
      <c r="B8" s="9"/>
      <c r="C8" s="8"/>
      <c r="D8" s="8"/>
      <c r="E8" s="8"/>
      <c r="F8" s="16"/>
      <c r="G8" s="8"/>
      <c r="H8" s="8"/>
      <c r="I8" s="8"/>
      <c r="J8" s="12"/>
      <c r="L8" s="19"/>
    </row>
    <row r="9" spans="1:13" ht="15.75" x14ac:dyDescent="0.25">
      <c r="A9" s="49" t="s">
        <v>7</v>
      </c>
      <c r="B9" s="22">
        <v>10724</v>
      </c>
      <c r="C9" s="23">
        <v>9758</v>
      </c>
      <c r="D9" s="23">
        <v>24296</v>
      </c>
      <c r="E9" s="26">
        <f>D9/C9</f>
        <v>2.4898544783767167</v>
      </c>
      <c r="F9" s="17">
        <v>9085</v>
      </c>
      <c r="G9" s="50">
        <v>8128</v>
      </c>
      <c r="H9" s="50">
        <v>20936</v>
      </c>
      <c r="I9" s="26">
        <f>H9/G9</f>
        <v>2.5757874015748032</v>
      </c>
      <c r="J9" s="13">
        <f>E9-I9</f>
        <v>-8.5932923198086542E-2</v>
      </c>
      <c r="L9" s="21"/>
      <c r="M9" s="6"/>
    </row>
    <row r="10" spans="1:13" ht="15.75" x14ac:dyDescent="0.25">
      <c r="A10" s="49" t="s">
        <v>8</v>
      </c>
      <c r="B10" s="22">
        <v>1257</v>
      </c>
      <c r="C10" s="23">
        <v>321</v>
      </c>
      <c r="D10" s="23">
        <v>640</v>
      </c>
      <c r="E10" s="26">
        <f t="shared" ref="E10:E41" si="0">D10/C10</f>
        <v>1.9937694704049844</v>
      </c>
      <c r="F10" s="17">
        <v>1282</v>
      </c>
      <c r="G10" s="50">
        <v>274</v>
      </c>
      <c r="H10" s="50">
        <v>574</v>
      </c>
      <c r="I10" s="26">
        <f t="shared" ref="I10:I41" si="1">H10/G10</f>
        <v>2.0948905109489053</v>
      </c>
      <c r="J10" s="13">
        <f>E10-I10</f>
        <v>-0.1011210405439209</v>
      </c>
      <c r="L10" s="21"/>
      <c r="M10" s="6"/>
    </row>
    <row r="11" spans="1:13" ht="15.75" x14ac:dyDescent="0.25">
      <c r="A11" s="49" t="s">
        <v>9</v>
      </c>
      <c r="B11" s="22">
        <v>1024</v>
      </c>
      <c r="C11" s="23">
        <v>434</v>
      </c>
      <c r="D11" s="23">
        <v>930</v>
      </c>
      <c r="E11" s="26">
        <f t="shared" si="0"/>
        <v>2.1428571428571428</v>
      </c>
      <c r="F11" s="17">
        <v>1023</v>
      </c>
      <c r="G11" s="50">
        <v>459</v>
      </c>
      <c r="H11" s="50">
        <v>968</v>
      </c>
      <c r="I11" s="26">
        <f t="shared" si="1"/>
        <v>2.1089324618736383</v>
      </c>
      <c r="J11" s="13">
        <f>E11-I11</f>
        <v>3.392468098350454E-2</v>
      </c>
      <c r="L11" s="21"/>
      <c r="M11" s="6"/>
    </row>
    <row r="12" spans="1:13" ht="15.75" x14ac:dyDescent="0.25">
      <c r="A12" s="49" t="s">
        <v>10</v>
      </c>
      <c r="B12" s="22">
        <v>2600</v>
      </c>
      <c r="C12" s="23">
        <v>485</v>
      </c>
      <c r="D12" s="23">
        <v>1027</v>
      </c>
      <c r="E12" s="26">
        <f t="shared" si="0"/>
        <v>2.1175257731958763</v>
      </c>
      <c r="F12" s="17">
        <v>2667</v>
      </c>
      <c r="G12" s="50">
        <v>531</v>
      </c>
      <c r="H12" s="50">
        <v>1170</v>
      </c>
      <c r="I12" s="26">
        <f t="shared" si="1"/>
        <v>2.2033898305084745</v>
      </c>
      <c r="J12" s="13">
        <f>E12-I12</f>
        <v>-8.5864057312598163E-2</v>
      </c>
      <c r="L12" s="21"/>
      <c r="M12" s="6"/>
    </row>
    <row r="13" spans="1:13" ht="15.75" x14ac:dyDescent="0.25">
      <c r="A13" s="49" t="s">
        <v>11</v>
      </c>
      <c r="B13" s="22">
        <v>3860</v>
      </c>
      <c r="C13" s="23">
        <v>3719</v>
      </c>
      <c r="D13" s="23">
        <v>10859</v>
      </c>
      <c r="E13" s="26">
        <f t="shared" si="0"/>
        <v>2.9198709330465178</v>
      </c>
      <c r="F13" s="17">
        <v>3826</v>
      </c>
      <c r="G13" s="50">
        <v>3682</v>
      </c>
      <c r="H13" s="50">
        <v>11045</v>
      </c>
      <c r="I13" s="26">
        <f t="shared" si="1"/>
        <v>2.9997284084736555</v>
      </c>
      <c r="J13" s="13">
        <f>E13-I13</f>
        <v>-7.9857475427137725E-2</v>
      </c>
      <c r="L13" s="21"/>
      <c r="M13" s="6"/>
    </row>
    <row r="14" spans="1:13" ht="15.75" x14ac:dyDescent="0.25">
      <c r="A14" s="49" t="s">
        <v>12</v>
      </c>
      <c r="B14" s="22">
        <v>24629</v>
      </c>
      <c r="C14" s="23">
        <v>21040</v>
      </c>
      <c r="D14" s="23">
        <v>43754</v>
      </c>
      <c r="E14" s="26">
        <f t="shared" si="0"/>
        <v>2.0795627376425854</v>
      </c>
      <c r="F14" s="17">
        <v>23818</v>
      </c>
      <c r="G14" s="50">
        <v>20349</v>
      </c>
      <c r="H14" s="50">
        <v>41255</v>
      </c>
      <c r="I14" s="26">
        <f t="shared" si="1"/>
        <v>2.0273723524497518</v>
      </c>
      <c r="J14" s="13">
        <f>E14-I14</f>
        <v>5.2190385192833588E-2</v>
      </c>
      <c r="K14"/>
      <c r="L14" s="21"/>
      <c r="M14" s="6"/>
    </row>
    <row r="15" spans="1:13" ht="15.75" x14ac:dyDescent="0.25">
      <c r="A15" s="49" t="s">
        <v>13</v>
      </c>
      <c r="B15" s="22">
        <v>33863</v>
      </c>
      <c r="C15" s="23">
        <v>30119</v>
      </c>
      <c r="D15" s="23">
        <v>73620</v>
      </c>
      <c r="E15" s="26">
        <f t="shared" si="0"/>
        <v>2.4443042597695808</v>
      </c>
      <c r="F15" s="17">
        <v>33677</v>
      </c>
      <c r="G15" s="50">
        <v>29842</v>
      </c>
      <c r="H15" s="50">
        <v>75072</v>
      </c>
      <c r="I15" s="26">
        <f t="shared" si="1"/>
        <v>2.5156490851819582</v>
      </c>
      <c r="J15" s="13">
        <f>E15-I15</f>
        <v>-7.1344825412377411E-2</v>
      </c>
      <c r="L15" s="21"/>
      <c r="M15" s="6"/>
    </row>
    <row r="16" spans="1:13" ht="15.75" x14ac:dyDescent="0.25">
      <c r="A16" s="49" t="s">
        <v>14</v>
      </c>
      <c r="B16" s="22">
        <v>797</v>
      </c>
      <c r="C16" s="23">
        <v>676</v>
      </c>
      <c r="D16" s="23">
        <v>1722</v>
      </c>
      <c r="E16" s="26">
        <f t="shared" si="0"/>
        <v>2.5473372781065087</v>
      </c>
      <c r="F16" s="17">
        <v>760</v>
      </c>
      <c r="G16" s="50">
        <v>621</v>
      </c>
      <c r="H16" s="50">
        <v>1603</v>
      </c>
      <c r="I16" s="26">
        <f t="shared" si="1"/>
        <v>2.5813204508856682</v>
      </c>
      <c r="J16" s="13">
        <f>E16-I16</f>
        <v>-3.3983172779159521E-2</v>
      </c>
      <c r="L16" s="21"/>
      <c r="M16" s="6"/>
    </row>
    <row r="17" spans="1:13" ht="15.75" x14ac:dyDescent="0.25">
      <c r="A17" s="49" t="s">
        <v>15</v>
      </c>
      <c r="B17" s="22">
        <v>1178</v>
      </c>
      <c r="C17" s="23">
        <v>198</v>
      </c>
      <c r="D17" s="23">
        <v>391</v>
      </c>
      <c r="E17" s="26">
        <f t="shared" si="0"/>
        <v>1.9747474747474747</v>
      </c>
      <c r="F17" s="17">
        <v>1214</v>
      </c>
      <c r="G17" s="50">
        <v>169</v>
      </c>
      <c r="H17" s="50">
        <v>337</v>
      </c>
      <c r="I17" s="26">
        <f t="shared" si="1"/>
        <v>1.9940828402366864</v>
      </c>
      <c r="J17" s="13">
        <f>E17-I17</f>
        <v>-1.9335365489211664E-2</v>
      </c>
      <c r="L17" s="21"/>
      <c r="M17" s="6"/>
    </row>
    <row r="18" spans="1:13" ht="15.75" x14ac:dyDescent="0.25">
      <c r="A18" s="49" t="s">
        <v>16</v>
      </c>
      <c r="B18" s="22">
        <v>841</v>
      </c>
      <c r="C18" s="23">
        <v>722</v>
      </c>
      <c r="D18" s="23">
        <v>1650</v>
      </c>
      <c r="E18" s="26">
        <f t="shared" si="0"/>
        <v>2.2853185595567869</v>
      </c>
      <c r="F18" s="17">
        <v>831</v>
      </c>
      <c r="G18" s="50">
        <v>683</v>
      </c>
      <c r="H18" s="50">
        <v>1673</v>
      </c>
      <c r="I18" s="26">
        <f t="shared" si="1"/>
        <v>2.4494875549048318</v>
      </c>
      <c r="J18" s="13">
        <f>E18-I18</f>
        <v>-0.16416899534804497</v>
      </c>
      <c r="L18" s="21"/>
      <c r="M18" s="6"/>
    </row>
    <row r="19" spans="1:13" ht="15.75" x14ac:dyDescent="0.25">
      <c r="A19" s="49" t="s">
        <v>17</v>
      </c>
      <c r="B19" s="22">
        <v>21626</v>
      </c>
      <c r="C19" s="23">
        <v>20470</v>
      </c>
      <c r="D19" s="23">
        <v>58544</v>
      </c>
      <c r="E19" s="26">
        <f t="shared" si="0"/>
        <v>2.8599902296042989</v>
      </c>
      <c r="F19" s="17">
        <v>20342</v>
      </c>
      <c r="G19" s="50">
        <v>19417</v>
      </c>
      <c r="H19" s="50">
        <v>54856</v>
      </c>
      <c r="I19" s="26">
        <f t="shared" si="1"/>
        <v>2.8251532162537982</v>
      </c>
      <c r="J19" s="13">
        <f>E19-I19</f>
        <v>3.4837013350500712E-2</v>
      </c>
      <c r="L19" s="21"/>
      <c r="M19" s="6"/>
    </row>
    <row r="20" spans="1:13" ht="15.75" x14ac:dyDescent="0.25">
      <c r="A20" s="49" t="s">
        <v>18</v>
      </c>
      <c r="B20" s="22">
        <v>12483</v>
      </c>
      <c r="C20" s="23">
        <v>11086</v>
      </c>
      <c r="D20" s="23">
        <v>28655</v>
      </c>
      <c r="E20" s="26">
        <f t="shared" si="0"/>
        <v>2.5847916290817246</v>
      </c>
      <c r="F20" s="17">
        <v>11573</v>
      </c>
      <c r="G20" s="50">
        <v>10183</v>
      </c>
      <c r="H20" s="50">
        <v>27644</v>
      </c>
      <c r="I20" s="26">
        <f t="shared" si="1"/>
        <v>2.714720612786016</v>
      </c>
      <c r="J20" s="13">
        <f>E20-I20</f>
        <v>-0.1299289837042914</v>
      </c>
      <c r="L20" s="21"/>
      <c r="M20" s="6"/>
    </row>
    <row r="21" spans="1:13" ht="15.75" x14ac:dyDescent="0.25">
      <c r="A21" s="49" t="s">
        <v>19</v>
      </c>
      <c r="B21" s="22">
        <v>979</v>
      </c>
      <c r="C21" s="23">
        <v>908</v>
      </c>
      <c r="D21" s="23">
        <v>2636</v>
      </c>
      <c r="E21" s="26">
        <f t="shared" si="0"/>
        <v>2.9030837004405288</v>
      </c>
      <c r="F21" s="17">
        <v>943</v>
      </c>
      <c r="G21" s="50">
        <v>881</v>
      </c>
      <c r="H21" s="50">
        <v>2654</v>
      </c>
      <c r="I21" s="26">
        <f t="shared" si="1"/>
        <v>3.0124858115777524</v>
      </c>
      <c r="J21" s="13">
        <f>E21-I21</f>
        <v>-0.10940211113722365</v>
      </c>
      <c r="L21" s="21"/>
      <c r="M21" s="6"/>
    </row>
    <row r="22" spans="1:13" ht="15.75" x14ac:dyDescent="0.25">
      <c r="A22" s="49" t="s">
        <v>20</v>
      </c>
      <c r="B22" s="22">
        <v>34726</v>
      </c>
      <c r="C22" s="23">
        <v>31850</v>
      </c>
      <c r="D22" s="23">
        <v>135158</v>
      </c>
      <c r="E22" s="26">
        <f t="shared" si="0"/>
        <v>4.2435792778649919</v>
      </c>
      <c r="F22" s="17">
        <v>26337</v>
      </c>
      <c r="G22" s="50">
        <v>24283</v>
      </c>
      <c r="H22" s="50">
        <v>92843</v>
      </c>
      <c r="I22" s="26">
        <f t="shared" si="1"/>
        <v>3.8233743771362683</v>
      </c>
      <c r="J22" s="13">
        <f>E22-I22</f>
        <v>0.42020490072872363</v>
      </c>
      <c r="L22" s="21"/>
      <c r="M22" s="6"/>
    </row>
    <row r="23" spans="1:13" ht="15.75" x14ac:dyDescent="0.25">
      <c r="A23" s="49" t="s">
        <v>21</v>
      </c>
      <c r="B23" s="22">
        <v>3078</v>
      </c>
      <c r="C23" s="23">
        <v>924</v>
      </c>
      <c r="D23" s="23">
        <v>1787</v>
      </c>
      <c r="E23" s="26">
        <f t="shared" si="0"/>
        <v>1.9339826839826839</v>
      </c>
      <c r="F23" s="17">
        <v>3207</v>
      </c>
      <c r="G23" s="50">
        <v>945</v>
      </c>
      <c r="H23" s="50">
        <v>1875</v>
      </c>
      <c r="I23" s="26">
        <f t="shared" si="1"/>
        <v>1.9841269841269842</v>
      </c>
      <c r="J23" s="13">
        <f>E23-I23</f>
        <v>-5.0144300144300269E-2</v>
      </c>
      <c r="L23" s="21"/>
      <c r="M23" s="6"/>
    </row>
    <row r="24" spans="1:13" ht="15.75" x14ac:dyDescent="0.25">
      <c r="A24" s="49" t="s">
        <v>22</v>
      </c>
      <c r="B24" s="22">
        <v>10812</v>
      </c>
      <c r="C24" s="23">
        <v>8715</v>
      </c>
      <c r="D24" s="23">
        <v>20784</v>
      </c>
      <c r="E24" s="26">
        <f t="shared" si="0"/>
        <v>2.3848537005163513</v>
      </c>
      <c r="F24" s="17">
        <v>10324</v>
      </c>
      <c r="G24" s="50">
        <v>8060</v>
      </c>
      <c r="H24" s="50">
        <v>20065</v>
      </c>
      <c r="I24" s="26">
        <f t="shared" si="1"/>
        <v>2.4894540942928041</v>
      </c>
      <c r="J24" s="13">
        <f>E24-I24</f>
        <v>-0.1046003937764528</v>
      </c>
      <c r="L24" s="21"/>
      <c r="M24" s="6"/>
    </row>
    <row r="25" spans="1:13" ht="15.75" x14ac:dyDescent="0.25">
      <c r="A25" s="49" t="s">
        <v>23</v>
      </c>
      <c r="B25" s="22">
        <v>8832</v>
      </c>
      <c r="C25" s="23">
        <v>1593</v>
      </c>
      <c r="D25" s="23">
        <v>3153</v>
      </c>
      <c r="E25" s="26">
        <f t="shared" si="0"/>
        <v>1.9792843691148776</v>
      </c>
      <c r="F25" s="17">
        <v>9216</v>
      </c>
      <c r="G25" s="50">
        <v>1539</v>
      </c>
      <c r="H25" s="50">
        <v>3051</v>
      </c>
      <c r="I25" s="26">
        <f t="shared" si="1"/>
        <v>1.9824561403508771</v>
      </c>
      <c r="J25" s="13">
        <f>E25-I25</f>
        <v>-3.1717712359995431E-3</v>
      </c>
      <c r="L25" s="21"/>
      <c r="M25" s="6"/>
    </row>
    <row r="26" spans="1:13" ht="15.75" x14ac:dyDescent="0.25">
      <c r="A26" s="49" t="s">
        <v>24</v>
      </c>
      <c r="B26" s="22">
        <v>26764</v>
      </c>
      <c r="C26" s="23">
        <v>24287</v>
      </c>
      <c r="D26" s="23">
        <v>45115</v>
      </c>
      <c r="E26" s="26">
        <f t="shared" si="0"/>
        <v>1.8575781282167414</v>
      </c>
      <c r="F26" s="17">
        <v>25886</v>
      </c>
      <c r="G26" s="50">
        <v>22840</v>
      </c>
      <c r="H26" s="50">
        <v>43070</v>
      </c>
      <c r="I26" s="26">
        <f t="shared" si="1"/>
        <v>1.8857267950963224</v>
      </c>
      <c r="J26" s="13">
        <f>E26-I26</f>
        <v>-2.8148666879580952E-2</v>
      </c>
      <c r="L26" s="21"/>
      <c r="M26" s="6"/>
    </row>
    <row r="27" spans="1:13" ht="15.75" x14ac:dyDescent="0.25">
      <c r="A27" s="49" t="s">
        <v>25</v>
      </c>
      <c r="B27" s="22">
        <v>498</v>
      </c>
      <c r="C27" s="23">
        <v>158</v>
      </c>
      <c r="D27" s="23">
        <v>331</v>
      </c>
      <c r="E27" s="26">
        <f t="shared" si="0"/>
        <v>2.0949367088607596</v>
      </c>
      <c r="F27" s="17">
        <v>535</v>
      </c>
      <c r="G27" s="50">
        <v>162</v>
      </c>
      <c r="H27" s="50">
        <v>296</v>
      </c>
      <c r="I27" s="26">
        <f t="shared" si="1"/>
        <v>1.8271604938271604</v>
      </c>
      <c r="J27" s="13">
        <f>E27-I27</f>
        <v>0.26777621503359916</v>
      </c>
      <c r="L27" s="21"/>
      <c r="M27" s="6"/>
    </row>
    <row r="28" spans="1:13" ht="15.75" x14ac:dyDescent="0.25">
      <c r="A28" s="49" t="s">
        <v>26</v>
      </c>
      <c r="B28" s="22">
        <v>4715</v>
      </c>
      <c r="C28" s="23">
        <v>3979</v>
      </c>
      <c r="D28" s="23">
        <v>8835</v>
      </c>
      <c r="E28" s="26">
        <f t="shared" si="0"/>
        <v>2.2204071374717267</v>
      </c>
      <c r="F28" s="17">
        <v>4291</v>
      </c>
      <c r="G28" s="50">
        <v>3483</v>
      </c>
      <c r="H28" s="50">
        <v>8332</v>
      </c>
      <c r="I28" s="26">
        <f t="shared" si="1"/>
        <v>2.3921906402526556</v>
      </c>
      <c r="J28" s="13">
        <f>E28-I28</f>
        <v>-0.17178350278092891</v>
      </c>
      <c r="L28" s="21"/>
      <c r="M28" s="6"/>
    </row>
    <row r="29" spans="1:13" ht="15.75" x14ac:dyDescent="0.25">
      <c r="A29" s="49" t="s">
        <v>27</v>
      </c>
      <c r="B29" s="22">
        <v>1153</v>
      </c>
      <c r="C29" s="23">
        <v>851</v>
      </c>
      <c r="D29" s="23">
        <v>1932</v>
      </c>
      <c r="E29" s="26">
        <f t="shared" si="0"/>
        <v>2.2702702702702702</v>
      </c>
      <c r="F29" s="17">
        <v>1203</v>
      </c>
      <c r="G29" s="50">
        <v>832</v>
      </c>
      <c r="H29" s="50">
        <v>2011</v>
      </c>
      <c r="I29" s="26">
        <f t="shared" si="1"/>
        <v>2.4170673076923075</v>
      </c>
      <c r="J29" s="13">
        <f>E29-I29</f>
        <v>-0.14679703742203731</v>
      </c>
      <c r="L29" s="21"/>
      <c r="M29" s="6"/>
    </row>
    <row r="30" spans="1:13" ht="15.75" x14ac:dyDescent="0.25">
      <c r="A30" s="49" t="s">
        <v>28</v>
      </c>
      <c r="B30" s="22">
        <v>931</v>
      </c>
      <c r="C30" s="23">
        <v>840</v>
      </c>
      <c r="D30" s="23">
        <v>2139</v>
      </c>
      <c r="E30" s="26">
        <f t="shared" si="0"/>
        <v>2.5464285714285713</v>
      </c>
      <c r="F30" s="17">
        <v>903</v>
      </c>
      <c r="G30" s="50">
        <v>818</v>
      </c>
      <c r="H30" s="50">
        <v>2127</v>
      </c>
      <c r="I30" s="26">
        <f t="shared" si="1"/>
        <v>2.600244498777506</v>
      </c>
      <c r="J30" s="13">
        <f>E30-I30</f>
        <v>-5.38159273489347E-2</v>
      </c>
      <c r="L30" s="21"/>
      <c r="M30" s="6"/>
    </row>
    <row r="31" spans="1:13" ht="15.75" x14ac:dyDescent="0.25">
      <c r="A31" s="49" t="s">
        <v>29</v>
      </c>
      <c r="B31" s="22">
        <v>3139</v>
      </c>
      <c r="C31" s="23">
        <v>2996</v>
      </c>
      <c r="D31" s="23">
        <v>8072</v>
      </c>
      <c r="E31" s="26">
        <f t="shared" si="0"/>
        <v>2.6942590120160212</v>
      </c>
      <c r="F31" s="17">
        <v>3067</v>
      </c>
      <c r="G31" s="50">
        <v>2936</v>
      </c>
      <c r="H31" s="50">
        <v>8421</v>
      </c>
      <c r="I31" s="26">
        <f t="shared" si="1"/>
        <v>2.8681880108991824</v>
      </c>
      <c r="J31" s="13">
        <f>E31-I31</f>
        <v>-0.17392899888316116</v>
      </c>
      <c r="L31" s="21"/>
      <c r="M31" s="6"/>
    </row>
    <row r="32" spans="1:13" ht="15.75" x14ac:dyDescent="0.25">
      <c r="A32" s="49" t="s">
        <v>30</v>
      </c>
      <c r="B32" s="22">
        <v>8485</v>
      </c>
      <c r="C32" s="23">
        <v>7506</v>
      </c>
      <c r="D32" s="23">
        <v>18941</v>
      </c>
      <c r="E32" s="26">
        <f t="shared" si="0"/>
        <v>2.5234479083399948</v>
      </c>
      <c r="F32" s="17">
        <v>8331</v>
      </c>
      <c r="G32" s="50">
        <v>7273</v>
      </c>
      <c r="H32" s="50">
        <v>18392</v>
      </c>
      <c r="I32" s="26">
        <f t="shared" si="1"/>
        <v>2.5288051698061325</v>
      </c>
      <c r="J32" s="13">
        <f>E32-I32</f>
        <v>-5.3572614661376861E-3</v>
      </c>
      <c r="L32" s="21"/>
      <c r="M32" s="6"/>
    </row>
    <row r="33" spans="1:13" ht="15.75" x14ac:dyDescent="0.25">
      <c r="A33" s="49" t="s">
        <v>31</v>
      </c>
      <c r="B33" s="22">
        <v>3397</v>
      </c>
      <c r="C33" s="23">
        <v>2045</v>
      </c>
      <c r="D33" s="23">
        <v>4766</v>
      </c>
      <c r="E33" s="26">
        <f t="shared" si="0"/>
        <v>2.3305623471882639</v>
      </c>
      <c r="F33" s="17">
        <v>3373</v>
      </c>
      <c r="G33" s="50">
        <v>1985</v>
      </c>
      <c r="H33" s="50">
        <v>4665</v>
      </c>
      <c r="I33" s="26">
        <f t="shared" si="1"/>
        <v>2.350125944584383</v>
      </c>
      <c r="J33" s="13">
        <f>E33-I33</f>
        <v>-1.9563597396119015E-2</v>
      </c>
      <c r="L33" s="21"/>
      <c r="M33" s="6"/>
    </row>
    <row r="34" spans="1:13" ht="15.75" x14ac:dyDescent="0.25">
      <c r="A34" s="49" t="s">
        <v>32</v>
      </c>
      <c r="B34" s="22">
        <v>2870</v>
      </c>
      <c r="C34" s="23">
        <v>1148</v>
      </c>
      <c r="D34" s="23">
        <v>2440</v>
      </c>
      <c r="E34" s="26">
        <f t="shared" si="0"/>
        <v>2.1254355400696863</v>
      </c>
      <c r="F34" s="17">
        <v>3003</v>
      </c>
      <c r="G34" s="50">
        <v>1376</v>
      </c>
      <c r="H34" s="50">
        <v>2887</v>
      </c>
      <c r="I34" s="26">
        <f t="shared" si="1"/>
        <v>2.098110465116279</v>
      </c>
      <c r="J34" s="13">
        <f>E34-I34</f>
        <v>2.7325074953407302E-2</v>
      </c>
      <c r="L34" s="21"/>
      <c r="M34" s="6"/>
    </row>
    <row r="35" spans="1:13" ht="15.75" x14ac:dyDescent="0.25">
      <c r="A35" s="49" t="s">
        <v>33</v>
      </c>
      <c r="B35" s="22">
        <v>2586</v>
      </c>
      <c r="C35" s="23">
        <v>772</v>
      </c>
      <c r="D35" s="23">
        <v>1436</v>
      </c>
      <c r="E35" s="26">
        <f t="shared" si="0"/>
        <v>1.8601036269430051</v>
      </c>
      <c r="F35" s="17">
        <v>2703</v>
      </c>
      <c r="G35" s="50">
        <v>833</v>
      </c>
      <c r="H35" s="50">
        <v>1579</v>
      </c>
      <c r="I35" s="26">
        <f t="shared" si="1"/>
        <v>1.8955582232893158</v>
      </c>
      <c r="J35" s="13">
        <f>E35-I35</f>
        <v>-3.5454596346310652E-2</v>
      </c>
      <c r="L35" s="21"/>
      <c r="M35" s="6"/>
    </row>
    <row r="36" spans="1:13" ht="15.75" x14ac:dyDescent="0.25">
      <c r="A36" s="49" t="s">
        <v>34</v>
      </c>
      <c r="B36" s="22">
        <v>1938</v>
      </c>
      <c r="C36" s="23">
        <v>549</v>
      </c>
      <c r="D36" s="23">
        <v>1098</v>
      </c>
      <c r="E36" s="26">
        <f t="shared" si="0"/>
        <v>2</v>
      </c>
      <c r="F36" s="17">
        <v>2066</v>
      </c>
      <c r="G36" s="50">
        <v>555</v>
      </c>
      <c r="H36" s="50">
        <v>1156</v>
      </c>
      <c r="I36" s="26">
        <f t="shared" si="1"/>
        <v>2.0828828828828829</v>
      </c>
      <c r="J36" s="13">
        <f>E36-I36</f>
        <v>-8.2882882882882924E-2</v>
      </c>
      <c r="L36" s="21"/>
      <c r="M36" s="6"/>
    </row>
    <row r="37" spans="1:13" ht="15.75" x14ac:dyDescent="0.25">
      <c r="A37" s="49" t="s">
        <v>35</v>
      </c>
      <c r="B37" s="22">
        <v>1141</v>
      </c>
      <c r="C37" s="23">
        <v>1081</v>
      </c>
      <c r="D37" s="23">
        <v>3643</v>
      </c>
      <c r="E37" s="26">
        <f t="shared" si="0"/>
        <v>3.3700277520814059</v>
      </c>
      <c r="F37" s="17">
        <v>1160</v>
      </c>
      <c r="G37" s="50">
        <v>1098</v>
      </c>
      <c r="H37" s="50">
        <v>3684</v>
      </c>
      <c r="I37" s="26">
        <f t="shared" si="1"/>
        <v>3.3551912568306013</v>
      </c>
      <c r="J37" s="13">
        <f>E37-I37</f>
        <v>1.483649525080466E-2</v>
      </c>
      <c r="L37" s="21"/>
      <c r="M37" s="6"/>
    </row>
    <row r="38" spans="1:13" ht="15.75" x14ac:dyDescent="0.25">
      <c r="A38" s="49" t="s">
        <v>36</v>
      </c>
      <c r="B38" s="22">
        <v>14399</v>
      </c>
      <c r="C38" s="23">
        <v>11073</v>
      </c>
      <c r="D38" s="23">
        <v>28617</v>
      </c>
      <c r="E38" s="26">
        <f t="shared" si="0"/>
        <v>2.5843944730425359</v>
      </c>
      <c r="F38" s="17">
        <v>13604</v>
      </c>
      <c r="G38" s="50">
        <v>10096</v>
      </c>
      <c r="H38" s="50">
        <v>26535</v>
      </c>
      <c r="I38" s="26">
        <f t="shared" si="1"/>
        <v>2.628268621236133</v>
      </c>
      <c r="J38" s="13">
        <f>E38-I38</f>
        <v>-4.387414819359714E-2</v>
      </c>
      <c r="L38" s="21"/>
      <c r="M38" s="6"/>
    </row>
    <row r="39" spans="1:13" ht="15.75" x14ac:dyDescent="0.25">
      <c r="A39" s="49" t="s">
        <v>37</v>
      </c>
      <c r="B39" s="22">
        <v>2468</v>
      </c>
      <c r="C39" s="23">
        <v>644</v>
      </c>
      <c r="D39" s="23">
        <v>1243</v>
      </c>
      <c r="E39" s="26">
        <f t="shared" si="0"/>
        <v>1.9301242236024845</v>
      </c>
      <c r="F39" s="17">
        <v>2566</v>
      </c>
      <c r="G39" s="50">
        <v>622</v>
      </c>
      <c r="H39" s="50">
        <v>1205</v>
      </c>
      <c r="I39" s="26">
        <f t="shared" si="1"/>
        <v>1.937299035369775</v>
      </c>
      <c r="J39" s="13">
        <f>E39-I39</f>
        <v>-7.1748117672905121E-3</v>
      </c>
      <c r="L39" s="21"/>
      <c r="M39" s="6"/>
    </row>
    <row r="40" spans="1:13" ht="15.75" x14ac:dyDescent="0.25">
      <c r="A40" s="49" t="s">
        <v>40</v>
      </c>
      <c r="B40" s="22">
        <v>44526</v>
      </c>
      <c r="C40" s="23">
        <v>36291</v>
      </c>
      <c r="D40" s="23">
        <v>95438</v>
      </c>
      <c r="E40" s="26">
        <f t="shared" si="0"/>
        <v>2.6297980215480421</v>
      </c>
      <c r="F40" s="17">
        <v>43334</v>
      </c>
      <c r="G40" s="50">
        <v>34760</v>
      </c>
      <c r="H40" s="50">
        <v>91239</v>
      </c>
      <c r="I40" s="26">
        <f t="shared" si="1"/>
        <v>2.6248273878020711</v>
      </c>
      <c r="J40" s="13">
        <f>E40-I40</f>
        <v>4.9706337459709538E-3</v>
      </c>
      <c r="L40" s="21"/>
      <c r="M40" s="6"/>
    </row>
    <row r="41" spans="1:13" ht="15.75" x14ac:dyDescent="0.25">
      <c r="A41" s="49" t="s">
        <v>38</v>
      </c>
      <c r="B41" s="22">
        <v>2110</v>
      </c>
      <c r="C41" s="23">
        <v>1574</v>
      </c>
      <c r="D41" s="23">
        <v>3577</v>
      </c>
      <c r="E41" s="26">
        <f t="shared" si="0"/>
        <v>2.272554002541296</v>
      </c>
      <c r="F41" s="17">
        <v>1902</v>
      </c>
      <c r="G41" s="50">
        <v>1396</v>
      </c>
      <c r="H41" s="50">
        <v>3347</v>
      </c>
      <c r="I41" s="26">
        <f t="shared" si="1"/>
        <v>2.3975644699140402</v>
      </c>
      <c r="J41" s="13">
        <f>E41-I41</f>
        <v>-0.12501046737274413</v>
      </c>
      <c r="L41" s="21"/>
      <c r="M41" s="6"/>
    </row>
    <row r="42" spans="1:13" ht="8.1" customHeight="1" x14ac:dyDescent="0.25">
      <c r="A42" s="51"/>
      <c r="B42" s="24"/>
      <c r="C42" s="25"/>
      <c r="D42" s="25"/>
      <c r="E42" s="27"/>
      <c r="F42" s="11"/>
      <c r="G42" s="10"/>
      <c r="H42" s="10"/>
      <c r="I42" s="27"/>
      <c r="J42" s="14"/>
      <c r="L42" s="19"/>
    </row>
    <row r="43" spans="1:13" s="43" customFormat="1" ht="21" customHeight="1" thickBot="1" x14ac:dyDescent="0.25">
      <c r="A43" s="52" t="s">
        <v>39</v>
      </c>
      <c r="B43" s="53">
        <f>SUM(B9:B41)</f>
        <v>294429</v>
      </c>
      <c r="C43" s="54">
        <f>SUM(C9:C41)</f>
        <v>238812</v>
      </c>
      <c r="D43" s="54">
        <f>SUM(D9:D41)</f>
        <v>637229</v>
      </c>
      <c r="E43" s="55">
        <f>D43/C43</f>
        <v>2.6683290621911797</v>
      </c>
      <c r="F43" s="53">
        <f>SUM(F9:F41)</f>
        <v>278052</v>
      </c>
      <c r="G43" s="54">
        <f>SUM(G9:G41)</f>
        <v>221111</v>
      </c>
      <c r="H43" s="54">
        <f>SUM(H9:H41)</f>
        <v>576567</v>
      </c>
      <c r="I43" s="55">
        <f>H43/G43</f>
        <v>2.6075907575832953</v>
      </c>
      <c r="J43" s="58">
        <f>E43-I43</f>
        <v>6.073830460788443E-2</v>
      </c>
      <c r="K43" s="42"/>
      <c r="L43" s="56"/>
      <c r="M43" s="42"/>
    </row>
    <row r="44" spans="1:13" ht="8.1" customHeight="1" thickTop="1" x14ac:dyDescent="0.2"/>
    <row r="45" spans="1:13" ht="27.75" customHeight="1" x14ac:dyDescent="0.2"/>
  </sheetData>
  <mergeCells count="4">
    <mergeCell ref="F3:I3"/>
    <mergeCell ref="B3:E3"/>
    <mergeCell ref="J2:J6"/>
    <mergeCell ref="A1:L1"/>
  </mergeCells>
  <phoneticPr fontId="0" type="noConversion"/>
  <printOptions horizontalCentered="1" verticalCentered="1"/>
  <pageMargins left="0.5" right="0.5" top="0.5" bottom="0.5" header="0" footer="0"/>
  <pageSetup scale="76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>
      <selection activeCell="E12" sqref="E12"/>
    </sheetView>
  </sheetViews>
  <sheetFormatPr defaultRowHeight="15" x14ac:dyDescent="0.2"/>
  <cols>
    <col min="1" max="1" width="16.5546875" bestFit="1" customWidth="1"/>
  </cols>
  <sheetData>
    <row r="1" spans="1:2" ht="15.75" x14ac:dyDescent="0.25">
      <c r="A1" s="5" t="s">
        <v>55</v>
      </c>
      <c r="B1" s="15">
        <v>4.2435792778649919</v>
      </c>
    </row>
    <row r="2" spans="1:2" ht="15.75" x14ac:dyDescent="0.25">
      <c r="A2" s="5" t="s">
        <v>72</v>
      </c>
      <c r="B2" s="15">
        <v>3.3700277520814059</v>
      </c>
    </row>
    <row r="3" spans="1:2" ht="15.75" x14ac:dyDescent="0.25">
      <c r="A3" s="5" t="s">
        <v>46</v>
      </c>
      <c r="B3" s="15">
        <v>2.9198709330465178</v>
      </c>
    </row>
    <row r="4" spans="1:2" ht="15.75" x14ac:dyDescent="0.25">
      <c r="A4" s="5" t="s">
        <v>54</v>
      </c>
      <c r="B4" s="15">
        <v>2.9030837004405288</v>
      </c>
    </row>
    <row r="5" spans="1:2" ht="15.75" x14ac:dyDescent="0.25">
      <c r="A5" s="5" t="s">
        <v>52</v>
      </c>
      <c r="B5" s="15">
        <v>2.8599902296042989</v>
      </c>
    </row>
    <row r="6" spans="1:2" ht="15.75" x14ac:dyDescent="0.25">
      <c r="A6" s="5" t="s">
        <v>63</v>
      </c>
      <c r="B6" s="15">
        <v>2.6942590120160212</v>
      </c>
    </row>
    <row r="7" spans="1:2" ht="15.75" x14ac:dyDescent="0.25">
      <c r="A7" s="57" t="s">
        <v>73</v>
      </c>
      <c r="B7" s="41">
        <v>2.6683290621911797</v>
      </c>
    </row>
    <row r="8" spans="1:2" ht="15.75" x14ac:dyDescent="0.25">
      <c r="A8" s="5" t="s">
        <v>70</v>
      </c>
      <c r="B8" s="15">
        <v>2.6297980215480421</v>
      </c>
    </row>
    <row r="9" spans="1:2" ht="15.75" x14ac:dyDescent="0.25">
      <c r="A9" s="5" t="s">
        <v>53</v>
      </c>
      <c r="B9" s="7">
        <v>2.5847916290817246</v>
      </c>
    </row>
    <row r="10" spans="1:2" ht="15.75" x14ac:dyDescent="0.25">
      <c r="A10" s="5" t="s">
        <v>68</v>
      </c>
      <c r="B10" s="15">
        <v>2.5843944730425359</v>
      </c>
    </row>
    <row r="11" spans="1:2" ht="15.75" x14ac:dyDescent="0.25">
      <c r="A11" s="5" t="s">
        <v>49</v>
      </c>
      <c r="B11" s="15">
        <v>2.5473372781065087</v>
      </c>
    </row>
    <row r="12" spans="1:2" ht="15.75" x14ac:dyDescent="0.25">
      <c r="A12" s="5" t="s">
        <v>62</v>
      </c>
      <c r="B12" s="15">
        <v>2.5464285714285713</v>
      </c>
    </row>
    <row r="13" spans="1:2" ht="15.75" x14ac:dyDescent="0.25">
      <c r="A13" s="5" t="s">
        <v>64</v>
      </c>
      <c r="B13" s="15">
        <v>2.5234479083399948</v>
      </c>
    </row>
    <row r="14" spans="1:2" ht="15.75" x14ac:dyDescent="0.25">
      <c r="A14" s="5" t="s">
        <v>42</v>
      </c>
      <c r="B14" s="15">
        <v>2.4898544783767167</v>
      </c>
    </row>
    <row r="15" spans="1:2" ht="15.75" x14ac:dyDescent="0.25">
      <c r="A15" s="5" t="s">
        <v>48</v>
      </c>
      <c r="B15" s="15">
        <v>2.4443042597695808</v>
      </c>
    </row>
    <row r="16" spans="1:2" ht="15.75" x14ac:dyDescent="0.25">
      <c r="A16" s="5" t="s">
        <v>77</v>
      </c>
      <c r="B16" s="15">
        <v>2.3848537005163513</v>
      </c>
    </row>
    <row r="17" spans="1:2" ht="15.75" x14ac:dyDescent="0.25">
      <c r="A17" s="5" t="s">
        <v>78</v>
      </c>
      <c r="B17" s="15">
        <v>2.3305623471882639</v>
      </c>
    </row>
    <row r="18" spans="1:2" ht="15.75" x14ac:dyDescent="0.25">
      <c r="A18" s="5" t="s">
        <v>51</v>
      </c>
      <c r="B18" s="15">
        <v>2.2853185595567869</v>
      </c>
    </row>
    <row r="19" spans="1:2" ht="15.75" x14ac:dyDescent="0.25">
      <c r="A19" s="5" t="s">
        <v>71</v>
      </c>
      <c r="B19" s="15">
        <v>2.272554002541296</v>
      </c>
    </row>
    <row r="20" spans="1:2" ht="15.75" x14ac:dyDescent="0.25">
      <c r="A20" s="5" t="s">
        <v>61</v>
      </c>
      <c r="B20" s="15">
        <v>2.2702702702702702</v>
      </c>
    </row>
    <row r="21" spans="1:2" ht="15.75" x14ac:dyDescent="0.25">
      <c r="A21" s="5" t="s">
        <v>60</v>
      </c>
      <c r="B21" s="15">
        <v>2.2204071374717267</v>
      </c>
    </row>
    <row r="22" spans="1:2" ht="15.75" x14ac:dyDescent="0.25">
      <c r="A22" s="5" t="s">
        <v>44</v>
      </c>
      <c r="B22" s="15">
        <v>2.1428571428571428</v>
      </c>
    </row>
    <row r="23" spans="1:2" ht="15.75" x14ac:dyDescent="0.25">
      <c r="A23" s="5" t="s">
        <v>65</v>
      </c>
      <c r="B23" s="15">
        <v>2.1254355400696863</v>
      </c>
    </row>
    <row r="24" spans="1:2" ht="15.75" x14ac:dyDescent="0.25">
      <c r="A24" s="5" t="s">
        <v>45</v>
      </c>
      <c r="B24" s="15">
        <v>2.1175257731958763</v>
      </c>
    </row>
    <row r="25" spans="1:2" ht="15.75" x14ac:dyDescent="0.25">
      <c r="A25" s="5" t="s">
        <v>59</v>
      </c>
      <c r="B25" s="15">
        <v>2.0949367088607596</v>
      </c>
    </row>
    <row r="26" spans="1:2" ht="15.75" x14ac:dyDescent="0.25">
      <c r="A26" s="5" t="s">
        <v>47</v>
      </c>
      <c r="B26" s="15">
        <v>2.0795627376425854</v>
      </c>
    </row>
    <row r="27" spans="1:2" ht="15.75" x14ac:dyDescent="0.25">
      <c r="A27" s="5" t="s">
        <v>67</v>
      </c>
      <c r="B27" s="15">
        <v>2</v>
      </c>
    </row>
    <row r="28" spans="1:2" ht="15.75" x14ac:dyDescent="0.25">
      <c r="A28" s="5" t="s">
        <v>43</v>
      </c>
      <c r="B28" s="15">
        <v>1.9937694704049844</v>
      </c>
    </row>
    <row r="29" spans="1:2" ht="15.75" x14ac:dyDescent="0.25">
      <c r="A29" s="5" t="s">
        <v>57</v>
      </c>
      <c r="B29" s="15">
        <v>1.9792843691148776</v>
      </c>
    </row>
    <row r="30" spans="1:2" ht="15.75" x14ac:dyDescent="0.25">
      <c r="A30" s="5" t="s">
        <v>50</v>
      </c>
      <c r="B30" s="15">
        <v>1.9747474747474747</v>
      </c>
    </row>
    <row r="31" spans="1:2" ht="15.75" x14ac:dyDescent="0.25">
      <c r="A31" s="5" t="s">
        <v>56</v>
      </c>
      <c r="B31" s="15">
        <v>1.9339826839826839</v>
      </c>
    </row>
    <row r="32" spans="1:2" ht="15.75" x14ac:dyDescent="0.25">
      <c r="A32" s="5" t="s">
        <v>69</v>
      </c>
      <c r="B32" s="15">
        <v>1.9301242236024845</v>
      </c>
    </row>
    <row r="33" spans="1:2" ht="15.75" x14ac:dyDescent="0.25">
      <c r="A33" s="5" t="s">
        <v>66</v>
      </c>
      <c r="B33" s="15">
        <v>1.8601036269430051</v>
      </c>
    </row>
    <row r="34" spans="1:2" ht="15.75" x14ac:dyDescent="0.25">
      <c r="A34" s="5" t="s">
        <v>58</v>
      </c>
      <c r="B34" s="15">
        <v>1.8575781282167414</v>
      </c>
    </row>
  </sheetData>
  <sortState ref="A1:B34">
    <sortCondition descending="1" ref="B1:B34"/>
  </sortState>
  <phoneticPr fontId="0" type="noConversion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A</vt:lpstr>
      <vt:lpstr>Sheet1</vt:lpstr>
      <vt:lpstr>_PPH80</vt:lpstr>
      <vt:lpstr>OCRATE80</vt:lpstr>
      <vt:lpstr>PPH</vt:lpstr>
      <vt:lpstr>A!Print_Area</vt:lpstr>
    </vt:vector>
  </TitlesOfParts>
  <Company>NJTPA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Licensee</dc:creator>
  <cp:lastModifiedBy>Pecchioli, Victoria</cp:lastModifiedBy>
  <cp:lastPrinted>2021-09-22T15:54:47Z</cp:lastPrinted>
  <dcterms:created xsi:type="dcterms:W3CDTF">2000-01-10T14:52:01Z</dcterms:created>
  <dcterms:modified xsi:type="dcterms:W3CDTF">2021-09-22T15:55:14Z</dcterms:modified>
</cp:coreProperties>
</file>