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G:\20 Data Book\DataBook 22\03 Housing &amp; Dev\"/>
    </mc:Choice>
  </mc:AlternateContent>
  <bookViews>
    <workbookView xWindow="885" yWindow="-30" windowWidth="24645" windowHeight="11610"/>
  </bookViews>
  <sheets>
    <sheet name="Sheet1" sheetId="1" r:id="rId1"/>
    <sheet name="Sheet2" sheetId="2" r:id="rId2"/>
  </sheets>
  <definedNames>
    <definedName name="_xlnm.Print_Area" localSheetId="0">Sheet1!$A$1:$V$52</definedName>
  </definedNames>
  <calcPr calcId="162913"/>
</workbook>
</file>

<file path=xl/calcChain.xml><?xml version="1.0" encoding="utf-8"?>
<calcChain xmlns="http://schemas.openxmlformats.org/spreadsheetml/2006/main">
  <c r="J13" i="2" l="1"/>
  <c r="K13" i="2"/>
  <c r="J7" i="2"/>
  <c r="K7" i="2"/>
  <c r="J14" i="2"/>
  <c r="K14" i="2"/>
  <c r="J21" i="2"/>
  <c r="K21" i="2"/>
  <c r="J12" i="2"/>
  <c r="K12" i="2"/>
  <c r="J15" i="2"/>
  <c r="K15" i="2"/>
  <c r="J27" i="2"/>
  <c r="K27" i="2"/>
  <c r="J23" i="2"/>
  <c r="K23" i="2"/>
  <c r="J6" i="2"/>
  <c r="K6" i="2"/>
  <c r="J11" i="2"/>
  <c r="K11" i="2"/>
  <c r="J20" i="2"/>
  <c r="K20" i="2"/>
  <c r="J19" i="2"/>
  <c r="K19" i="2"/>
  <c r="J35" i="2"/>
  <c r="K35" i="2"/>
  <c r="J36" i="2"/>
  <c r="K36" i="2"/>
  <c r="J29" i="2"/>
  <c r="K29" i="2"/>
  <c r="J18" i="2"/>
  <c r="K18" i="2"/>
  <c r="J8" i="2"/>
  <c r="K8" i="2"/>
  <c r="J22" i="2"/>
  <c r="K22" i="2"/>
  <c r="J4" i="2"/>
  <c r="K4" i="2"/>
  <c r="J17" i="2"/>
  <c r="K17" i="2"/>
  <c r="J28" i="2"/>
  <c r="K28" i="2"/>
  <c r="J5" i="2"/>
  <c r="K5" i="2"/>
  <c r="J31" i="2"/>
  <c r="K31" i="2"/>
  <c r="J26" i="2"/>
  <c r="K26" i="2"/>
  <c r="J34" i="2"/>
  <c r="K34" i="2"/>
  <c r="J37" i="2"/>
  <c r="K37" i="2"/>
  <c r="J32" i="2"/>
  <c r="K32" i="2"/>
  <c r="J10" i="2"/>
  <c r="K10" i="2"/>
  <c r="J24" i="2"/>
  <c r="K24" i="2"/>
  <c r="J16" i="2"/>
  <c r="K16" i="2"/>
  <c r="J9" i="2"/>
  <c r="K9" i="2"/>
  <c r="J25" i="2"/>
  <c r="K25" i="2"/>
  <c r="J33" i="2"/>
  <c r="K33" i="2"/>
  <c r="J30" i="2"/>
  <c r="K30" i="2"/>
  <c r="Y35" i="1" l="1"/>
  <c r="Y6" i="1"/>
  <c r="Y7" i="1"/>
  <c r="Y9" i="1"/>
  <c r="Y10" i="1"/>
  <c r="Y11" i="1"/>
  <c r="Y13" i="1"/>
  <c r="Y14" i="1"/>
  <c r="Y15" i="1"/>
  <c r="Y17" i="1"/>
  <c r="Y18" i="1"/>
  <c r="Y19" i="1"/>
  <c r="Y21" i="1"/>
  <c r="Y22" i="1"/>
  <c r="Y23" i="1"/>
  <c r="Y25" i="1"/>
  <c r="Y26" i="1"/>
  <c r="Y27" i="1"/>
  <c r="Y29" i="1"/>
  <c r="Y30" i="1"/>
  <c r="Y31" i="1"/>
  <c r="Y33" i="1"/>
  <c r="Y34" i="1"/>
  <c r="Y37" i="1"/>
  <c r="Y38" i="1"/>
  <c r="Y39" i="1"/>
  <c r="Y41" i="1"/>
  <c r="Y42" i="1"/>
  <c r="Y43" i="1"/>
  <c r="Y45" i="1"/>
  <c r="Y46" i="1"/>
  <c r="Y47" i="1"/>
  <c r="Y5" i="1"/>
  <c r="X35" i="1"/>
  <c r="X6" i="1"/>
  <c r="X7" i="1"/>
  <c r="X9" i="1"/>
  <c r="X10" i="1"/>
  <c r="X11" i="1"/>
  <c r="X13" i="1"/>
  <c r="X14" i="1"/>
  <c r="X15" i="1"/>
  <c r="X17" i="1"/>
  <c r="X18" i="1"/>
  <c r="X19" i="1"/>
  <c r="X21" i="1"/>
  <c r="X22" i="1"/>
  <c r="X23" i="1"/>
  <c r="X25" i="1"/>
  <c r="X26" i="1"/>
  <c r="X27" i="1"/>
  <c r="X29" i="1"/>
  <c r="X30" i="1"/>
  <c r="X31" i="1"/>
  <c r="X33" i="1"/>
  <c r="X34" i="1"/>
  <c r="X37" i="1"/>
  <c r="X38" i="1"/>
  <c r="X39" i="1"/>
  <c r="X41" i="1"/>
  <c r="X42" i="1"/>
  <c r="X43" i="1"/>
  <c r="X45" i="1"/>
  <c r="X46" i="1"/>
  <c r="X47" i="1"/>
  <c r="X5" i="1"/>
  <c r="U48" i="1"/>
  <c r="L48" i="1"/>
  <c r="O48" i="1" l="1"/>
  <c r="P48" i="1"/>
  <c r="Q48" i="1"/>
  <c r="R48" i="1"/>
  <c r="S48" i="1"/>
  <c r="T48" i="1"/>
  <c r="V48" i="1"/>
  <c r="N48" i="1"/>
  <c r="M48" i="1"/>
  <c r="C48" i="1"/>
  <c r="D48" i="1"/>
  <c r="E48" i="1"/>
  <c r="F48" i="1"/>
  <c r="G48" i="1"/>
  <c r="H48" i="1"/>
  <c r="I48" i="1"/>
  <c r="J48" i="1"/>
  <c r="K48" i="1"/>
  <c r="B48" i="1"/>
  <c r="Y48" i="1" l="1"/>
  <c r="X48" i="1"/>
</calcChain>
</file>

<file path=xl/sharedStrings.xml><?xml version="1.0" encoding="utf-8"?>
<sst xmlns="http://schemas.openxmlformats.org/spreadsheetml/2006/main" count="197" uniqueCount="168">
  <si>
    <t>3 or 4</t>
  </si>
  <si>
    <t>5 to 9</t>
  </si>
  <si>
    <t>10 to 19</t>
  </si>
  <si>
    <t>20 to 49</t>
  </si>
  <si>
    <t>50 or more</t>
  </si>
  <si>
    <t>Total owner-occupied units</t>
  </si>
  <si>
    <t>Total occupied housing units</t>
  </si>
  <si>
    <t>1-unit, detached</t>
  </si>
  <si>
    <t>1-unit, attached</t>
  </si>
  <si>
    <t>Total renter-occupied units</t>
  </si>
  <si>
    <t>Municipality</t>
  </si>
  <si>
    <t>Number of Units in Structure</t>
  </si>
  <si>
    <t>OWNER-OCCUPIED</t>
  </si>
  <si>
    <t>RENTER-OCCUPIED</t>
  </si>
  <si>
    <t>Barnegat township</t>
  </si>
  <si>
    <t>Bay Head borough</t>
  </si>
  <si>
    <t>Berkeley township</t>
  </si>
  <si>
    <t>Brick township</t>
  </si>
  <si>
    <t>Eagleswood township</t>
  </si>
  <si>
    <t>Jackson township</t>
  </si>
  <si>
    <t>Lacey township</t>
  </si>
  <si>
    <t>Lakewood township</t>
  </si>
  <si>
    <t>Little Egg Harbor township</t>
  </si>
  <si>
    <t>Manchester township</t>
  </si>
  <si>
    <t>Mantoloking borough</t>
  </si>
  <si>
    <t>Ocean township</t>
  </si>
  <si>
    <t>Pine Beach borough</t>
  </si>
  <si>
    <t>Plumsted township</t>
  </si>
  <si>
    <t>Seaside Heights borough</t>
  </si>
  <si>
    <t>Seaside Park borough</t>
  </si>
  <si>
    <t>South Toms River borough</t>
  </si>
  <si>
    <t>Surf City borough</t>
  </si>
  <si>
    <t>Toms River township</t>
  </si>
  <si>
    <t>Tuckerton borough</t>
  </si>
  <si>
    <t>Ocean County, New Jersey</t>
  </si>
  <si>
    <t>% Renter- occupied</t>
  </si>
  <si>
    <t>% Owner- occupied</t>
  </si>
  <si>
    <t>Long Beach</t>
  </si>
  <si>
    <t>Lacey</t>
  </si>
  <si>
    <t>Ocean</t>
  </si>
  <si>
    <t>Barnegat</t>
  </si>
  <si>
    <t>Manchester</t>
  </si>
  <si>
    <t>Beach Haven</t>
  </si>
  <si>
    <t>Bay Head</t>
  </si>
  <si>
    <t>Tuckerton</t>
  </si>
  <si>
    <t>Lakewood</t>
  </si>
  <si>
    <t>8,411</t>
  </si>
  <si>
    <t>7,134</t>
  </si>
  <si>
    <t>1,277</t>
  </si>
  <si>
    <t>457</t>
  </si>
  <si>
    <t>386</t>
  </si>
  <si>
    <t>5</t>
  </si>
  <si>
    <t>71</t>
  </si>
  <si>
    <t>19,978</t>
  </si>
  <si>
    <t>17,528</t>
  </si>
  <si>
    <t>2,450</t>
  </si>
  <si>
    <t>29,986</t>
  </si>
  <si>
    <t>24,880</t>
  </si>
  <si>
    <t>57</t>
  </si>
  <si>
    <t>5,106</t>
  </si>
  <si>
    <t>560</t>
  </si>
  <si>
    <t>503</t>
  </si>
  <si>
    <t>20,356</t>
  </si>
  <si>
    <t>17,581</t>
  </si>
  <si>
    <t>2,775</t>
  </si>
  <si>
    <t>509</t>
  </si>
  <si>
    <t>10,872</t>
  </si>
  <si>
    <t>9,783</t>
  </si>
  <si>
    <t>1,089</t>
  </si>
  <si>
    <t>23,738</t>
  </si>
  <si>
    <t>11,497</t>
  </si>
  <si>
    <t>12,241</t>
  </si>
  <si>
    <t>8,385</t>
  </si>
  <si>
    <t>6,981</t>
  </si>
  <si>
    <t>1,404</t>
  </si>
  <si>
    <t>23,008</t>
  </si>
  <si>
    <t>19,924</t>
  </si>
  <si>
    <t>3,084</t>
  </si>
  <si>
    <t>135</t>
  </si>
  <si>
    <t>130</t>
  </si>
  <si>
    <t>3,835</t>
  </si>
  <si>
    <t>3,326</t>
  </si>
  <si>
    <t>47</t>
  </si>
  <si>
    <t>825</t>
  </si>
  <si>
    <t>778</t>
  </si>
  <si>
    <t>2,982</t>
  </si>
  <si>
    <t>2,530</t>
  </si>
  <si>
    <t>452</t>
  </si>
  <si>
    <t>1,124</t>
  </si>
  <si>
    <t>250</t>
  </si>
  <si>
    <t>874</t>
  </si>
  <si>
    <t>903</t>
  </si>
  <si>
    <t>649</t>
  </si>
  <si>
    <t>254</t>
  </si>
  <si>
    <t>1,045</t>
  </si>
  <si>
    <t>841</t>
  </si>
  <si>
    <t>204</t>
  </si>
  <si>
    <t>571</t>
  </si>
  <si>
    <t>472</t>
  </si>
  <si>
    <t>99</t>
  </si>
  <si>
    <t>34,609</t>
  </si>
  <si>
    <t>28,032</t>
  </si>
  <si>
    <t>6,577</t>
  </si>
  <si>
    <t>1,403</t>
  </si>
  <si>
    <t>960</t>
  </si>
  <si>
    <t>443</t>
  </si>
  <si>
    <t>Barnegat Township</t>
  </si>
  <si>
    <t>Barnegat Light Borough</t>
  </si>
  <si>
    <t>Bay Head Borough</t>
  </si>
  <si>
    <t>Beach Haven Borough</t>
  </si>
  <si>
    <t>Beachwood Borough</t>
  </si>
  <si>
    <t>Berkeley Township</t>
  </si>
  <si>
    <t>Brick Township</t>
  </si>
  <si>
    <t>Eagleswood Township</t>
  </si>
  <si>
    <t>Harvey Cedars Borough</t>
  </si>
  <si>
    <t>Island Heights Borough</t>
  </si>
  <si>
    <t>Jackson Township</t>
  </si>
  <si>
    <t>Lacey Township</t>
  </si>
  <si>
    <t>Lakehurst Borough</t>
  </si>
  <si>
    <t>Lakewood Township</t>
  </si>
  <si>
    <t>Lavallette Borough</t>
  </si>
  <si>
    <t>Little Egg Harbor Township</t>
  </si>
  <si>
    <t>Long Beach Township</t>
  </si>
  <si>
    <t>Manchester Township</t>
  </si>
  <si>
    <t>Mantoloking Borough</t>
  </si>
  <si>
    <t>Ocean Township</t>
  </si>
  <si>
    <t>Ocean Gate Borough</t>
  </si>
  <si>
    <t>Pine Beach Borough</t>
  </si>
  <si>
    <t>Plumsted Township</t>
  </si>
  <si>
    <t>Point Pleasant Borough</t>
  </si>
  <si>
    <t>Point Pleasant Beach Borough</t>
  </si>
  <si>
    <t>Seaside Heights Borough</t>
  </si>
  <si>
    <t>Seaside Park Borough</t>
  </si>
  <si>
    <t>Ship Bottom Borough</t>
  </si>
  <si>
    <t>South Toms River Borough</t>
  </si>
  <si>
    <t>Stafford Township</t>
  </si>
  <si>
    <t>Surf City Borough</t>
  </si>
  <si>
    <t>Toms River Township</t>
  </si>
  <si>
    <t>Tuckerton Borough</t>
  </si>
  <si>
    <t>Beachwood</t>
  </si>
  <si>
    <t>Berkeley</t>
  </si>
  <si>
    <t>Brick</t>
  </si>
  <si>
    <t>Eagleswood</t>
  </si>
  <si>
    <t>Jackson</t>
  </si>
  <si>
    <t>Lakehurst</t>
  </si>
  <si>
    <t>Lavallette</t>
  </si>
  <si>
    <t>Mantoloking</t>
  </si>
  <si>
    <t>Ocean Gate</t>
  </si>
  <si>
    <t>Pine Beach</t>
  </si>
  <si>
    <t>Plumsted</t>
  </si>
  <si>
    <t>Seaside Park</t>
  </si>
  <si>
    <t>Ship Bottom</t>
  </si>
  <si>
    <t>Stafford</t>
  </si>
  <si>
    <t>Surf City</t>
  </si>
  <si>
    <t>Toms River</t>
  </si>
  <si>
    <t>Pt Pleasant</t>
  </si>
  <si>
    <t>Pt Pleasant Bch</t>
  </si>
  <si>
    <t>Seaside Hts</t>
  </si>
  <si>
    <t>So Toms River</t>
  </si>
  <si>
    <t>Little Egg Hbr</t>
  </si>
  <si>
    <r>
      <t>Mobile home</t>
    </r>
    <r>
      <rPr>
        <sz val="9"/>
        <rFont val="Arial"/>
        <family val="2"/>
      </rPr>
      <t xml:space="preserve"> (inc.boat, RV, van, etc.)</t>
    </r>
  </si>
  <si>
    <t>% owner occ</t>
  </si>
  <si>
    <t>% renter occ</t>
  </si>
  <si>
    <t>Occupied Housing Units by Ownership Status and Number of Units in Structure, 2022</t>
  </si>
  <si>
    <t>Barnegat Lt</t>
  </si>
  <si>
    <t>Harvey Cdrs</t>
  </si>
  <si>
    <t>Island Hts</t>
  </si>
  <si>
    <t>Ocean 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</si>
</sst>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2"/>
      <name val="Arial"/>
    </font>
    <font>
      <sz val="12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20"/>
      <name val="Arial"/>
      <family val="2"/>
    </font>
    <font>
      <sz val="10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theme="0" tint="-0.24994659260841701"/>
      </patternFill>
    </fill>
  </fills>
  <borders count="33">
    <border>
      <left/>
      <right/>
      <top/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Fill="1" applyAlignment="1">
      <alignment horizontal="right"/>
    </xf>
    <xf numFmtId="0" fontId="2" fillId="0" borderId="1" xfId="0" applyFont="1" applyBorder="1"/>
    <xf numFmtId="0" fontId="0" fillId="0" borderId="0" xfId="0" applyBorder="1"/>
    <xf numFmtId="0" fontId="2" fillId="0" borderId="1" xfId="0" applyFont="1" applyFill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Border="1"/>
    <xf numFmtId="9" fontId="0" fillId="0" borderId="0" xfId="1" applyFont="1"/>
    <xf numFmtId="3" fontId="0" fillId="0" borderId="0" xfId="0" applyNumberFormat="1" applyBorder="1"/>
    <xf numFmtId="3" fontId="1" fillId="0" borderId="8" xfId="0" applyNumberFormat="1" applyFont="1" applyFill="1" applyBorder="1" applyAlignment="1">
      <alignment horizontal="right"/>
    </xf>
    <xf numFmtId="3" fontId="1" fillId="0" borderId="9" xfId="0" applyNumberFormat="1" applyFont="1" applyFill="1" applyBorder="1" applyAlignment="1">
      <alignment horizontal="right"/>
    </xf>
    <xf numFmtId="0" fontId="1" fillId="0" borderId="0" xfId="0" applyFont="1"/>
    <xf numFmtId="0" fontId="2" fillId="0" borderId="3" xfId="0" applyFont="1" applyFill="1" applyBorder="1"/>
    <xf numFmtId="0" fontId="1" fillId="0" borderId="0" xfId="0" applyFont="1" applyFill="1"/>
    <xf numFmtId="0" fontId="4" fillId="0" borderId="0" xfId="0" applyFont="1" applyAlignment="1">
      <alignment wrapText="1"/>
    </xf>
    <xf numFmtId="0" fontId="0" fillId="0" borderId="0" xfId="0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3" fontId="1" fillId="0" borderId="8" xfId="0" applyNumberFormat="1" applyFont="1" applyFill="1" applyBorder="1" applyAlignment="1">
      <alignment horizontal="right" vertical="top" wrapText="1"/>
    </xf>
    <xf numFmtId="0" fontId="1" fillId="0" borderId="8" xfId="0" applyNumberFormat="1" applyFont="1" applyFill="1" applyBorder="1" applyAlignment="1">
      <alignment horizontal="right" vertical="top" wrapText="1"/>
    </xf>
    <xf numFmtId="0" fontId="1" fillId="0" borderId="9" xfId="0" applyNumberFormat="1" applyFont="1" applyFill="1" applyBorder="1" applyAlignment="1">
      <alignment horizontal="right" vertical="top" wrapText="1"/>
    </xf>
    <xf numFmtId="3" fontId="2" fillId="0" borderId="10" xfId="0" applyNumberFormat="1" applyFont="1" applyFill="1" applyBorder="1" applyAlignment="1">
      <alignment horizontal="right" vertical="center" wrapText="1"/>
    </xf>
    <xf numFmtId="0" fontId="2" fillId="2" borderId="10" xfId="0" applyFont="1" applyFill="1" applyBorder="1" applyAlignment="1">
      <alignment horizontal="right" vertical="center" wrapText="1"/>
    </xf>
    <xf numFmtId="0" fontId="2" fillId="2" borderId="11" xfId="0" applyFont="1" applyFill="1" applyBorder="1" applyAlignment="1">
      <alignment horizontal="right" vertical="center" wrapText="1"/>
    </xf>
    <xf numFmtId="0" fontId="5" fillId="0" borderId="0" xfId="0" applyFont="1" applyAlignment="1">
      <alignment horizontal="right" wrapText="1"/>
    </xf>
    <xf numFmtId="0" fontId="0" fillId="0" borderId="0" xfId="0" applyAlignment="1">
      <alignment horizontal="right"/>
    </xf>
    <xf numFmtId="3" fontId="0" fillId="0" borderId="0" xfId="0" applyNumberFormat="1"/>
    <xf numFmtId="0" fontId="5" fillId="0" borderId="0" xfId="0" applyFont="1" applyAlignment="1">
      <alignment horizontal="center" wrapText="1"/>
    </xf>
    <xf numFmtId="3" fontId="2" fillId="0" borderId="26" xfId="0" applyNumberFormat="1" applyFont="1" applyFill="1" applyBorder="1" applyAlignment="1">
      <alignment horizontal="right" vertical="center" wrapText="1"/>
    </xf>
    <xf numFmtId="0" fontId="1" fillId="0" borderId="28" xfId="0" applyNumberFormat="1" applyFont="1" applyFill="1" applyBorder="1" applyAlignment="1">
      <alignment horizontal="right" vertical="top" wrapText="1"/>
    </xf>
    <xf numFmtId="3" fontId="1" fillId="0" borderId="28" xfId="0" applyNumberFormat="1" applyFont="1" applyFill="1" applyBorder="1" applyAlignment="1">
      <alignment horizontal="right"/>
    </xf>
    <xf numFmtId="3" fontId="1" fillId="0" borderId="28" xfId="0" applyNumberFormat="1" applyFont="1" applyFill="1" applyBorder="1" applyAlignment="1">
      <alignment horizontal="right" vertical="top" wrapText="1"/>
    </xf>
    <xf numFmtId="3" fontId="2" fillId="0" borderId="11" xfId="0" applyNumberFormat="1" applyFont="1" applyFill="1" applyBorder="1" applyAlignment="1">
      <alignment horizontal="right" vertical="center" wrapText="1"/>
    </xf>
    <xf numFmtId="3" fontId="1" fillId="0" borderId="31" xfId="0" applyNumberFormat="1" applyFont="1" applyFill="1" applyBorder="1" applyAlignment="1">
      <alignment horizontal="right" vertical="top" wrapText="1"/>
    </xf>
    <xf numFmtId="0" fontId="1" fillId="0" borderId="31" xfId="0" applyNumberFormat="1" applyFont="1" applyFill="1" applyBorder="1" applyAlignment="1">
      <alignment horizontal="right" vertical="top" wrapText="1"/>
    </xf>
    <xf numFmtId="3" fontId="1" fillId="0" borderId="31" xfId="0" applyNumberFormat="1" applyFont="1" applyFill="1" applyBorder="1" applyAlignment="1">
      <alignment horizontal="right"/>
    </xf>
    <xf numFmtId="3" fontId="2" fillId="0" borderId="32" xfId="0" applyNumberFormat="1" applyFont="1" applyFill="1" applyBorder="1" applyAlignment="1">
      <alignment horizontal="right" vertical="center" wrapText="1"/>
    </xf>
    <xf numFmtId="9" fontId="1" fillId="0" borderId="0" xfId="1" applyFont="1" applyFill="1" applyAlignment="1">
      <alignment horizontal="right"/>
    </xf>
    <xf numFmtId="0" fontId="1" fillId="0" borderId="0" xfId="0" quotePrefix="1" applyFont="1" applyAlignment="1">
      <alignment horizontal="right" wrapText="1"/>
    </xf>
    <xf numFmtId="9" fontId="0" fillId="0" borderId="0" xfId="0" applyNumberFormat="1"/>
    <xf numFmtId="0" fontId="4" fillId="0" borderId="25" xfId="0" applyFont="1" applyBorder="1" applyAlignment="1">
      <alignment horizont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2" fillId="2" borderId="23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right" vertical="center" wrapText="1"/>
    </xf>
    <xf numFmtId="0" fontId="2" fillId="2" borderId="8" xfId="0" applyFont="1" applyFill="1" applyBorder="1" applyAlignment="1">
      <alignment horizontal="right" vertical="center" wrapText="1"/>
    </xf>
    <xf numFmtId="0" fontId="2" fillId="2" borderId="20" xfId="0" applyFont="1" applyFill="1" applyBorder="1" applyAlignment="1">
      <alignment horizontal="right" vertical="center" wrapText="1"/>
    </xf>
    <xf numFmtId="0" fontId="2" fillId="2" borderId="24" xfId="0" applyFont="1" applyFill="1" applyBorder="1" applyAlignment="1">
      <alignment horizontal="right" vertical="center" wrapText="1"/>
    </xf>
    <xf numFmtId="0" fontId="2" fillId="2" borderId="25" xfId="0" applyFont="1" applyFill="1" applyBorder="1" applyAlignment="1">
      <alignment horizontal="right" vertical="center" wrapText="1"/>
    </xf>
    <xf numFmtId="0" fontId="2" fillId="2" borderId="29" xfId="0" applyFont="1" applyFill="1" applyBorder="1" applyAlignment="1">
      <alignment horizontal="right" vertical="center" wrapText="1"/>
    </xf>
    <xf numFmtId="0" fontId="2" fillId="2" borderId="30" xfId="0" applyFont="1" applyFill="1" applyBorder="1" applyAlignment="1">
      <alignment horizontal="right" vertical="center" wrapText="1"/>
    </xf>
    <xf numFmtId="0" fontId="2" fillId="2" borderId="7" xfId="0" applyFont="1" applyFill="1" applyBorder="1" applyAlignment="1">
      <alignment horizontal="right" vertical="center" wrapText="1"/>
    </xf>
    <xf numFmtId="0" fontId="2" fillId="2" borderId="27" xfId="0" applyFont="1" applyFill="1" applyBorder="1" applyAlignment="1">
      <alignment horizontal="right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right" vertical="center" wrapText="1"/>
    </xf>
    <xf numFmtId="0" fontId="2" fillId="2" borderId="21" xfId="0" applyFont="1" applyFill="1" applyBorder="1" applyAlignment="1">
      <alignment horizontal="right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Comparison</a:t>
            </a:r>
            <a:r>
              <a:rPr lang="en-US" baseline="0"/>
              <a:t> of Owner- and Renter- Occupied Housing Units by Percent </a:t>
            </a:r>
            <a:r>
              <a:rPr lang="en-US" sz="1200" b="0" baseline="0"/>
              <a:t>(in order of Percent Owner- Occupied)</a:t>
            </a:r>
            <a:endParaRPr lang="en-US" sz="1200" b="0"/>
          </a:p>
        </c:rich>
      </c:tx>
      <c:layout>
        <c:manualLayout>
          <c:xMode val="edge"/>
          <c:yMode val="edge"/>
          <c:x val="0.14652913385826771"/>
          <c:y val="4.605263157894736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3.1595548278089101E-2"/>
          <c:y val="0.25973801885875375"/>
          <c:w val="0.94191742395083811"/>
          <c:h val="0.3250981821716729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Sheet2!$J$3</c:f>
              <c:strCache>
                <c:ptCount val="1"/>
                <c:pt idx="0">
                  <c:v>% Owner- occupied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rgbClr val="000000"/>
              </a:solidFill>
            </a:ln>
          </c:spPr>
          <c:invertIfNegative val="0"/>
          <c:cat>
            <c:strRef>
              <c:f>Sheet2!$I$4:$I$29</c:f>
              <c:strCache>
                <c:ptCount val="26"/>
                <c:pt idx="0">
                  <c:v>Mantoloking</c:v>
                </c:pt>
                <c:pt idx="1">
                  <c:v>Pine Beach</c:v>
                </c:pt>
                <c:pt idx="2">
                  <c:v>Harvey Cdrs</c:v>
                </c:pt>
                <c:pt idx="3">
                  <c:v>Barnegat Lt</c:v>
                </c:pt>
                <c:pt idx="4">
                  <c:v>Long Beach</c:v>
                </c:pt>
                <c:pt idx="5">
                  <c:v>Surf City</c:v>
                </c:pt>
                <c:pt idx="6">
                  <c:v>Ship Bottom</c:v>
                </c:pt>
                <c:pt idx="7">
                  <c:v>Island Hts</c:v>
                </c:pt>
                <c:pt idx="8">
                  <c:v>Beachwood</c:v>
                </c:pt>
                <c:pt idx="9">
                  <c:v>Barnegat</c:v>
                </c:pt>
                <c:pt idx="10">
                  <c:v>Bay Head</c:v>
                </c:pt>
                <c:pt idx="11">
                  <c:v>Berkeley</c:v>
                </c:pt>
                <c:pt idx="12">
                  <c:v>Stafford</c:v>
                </c:pt>
                <c:pt idx="13">
                  <c:v>Ocean</c:v>
                </c:pt>
                <c:pt idx="14">
                  <c:v>Little Egg Hbr</c:v>
                </c:pt>
                <c:pt idx="15">
                  <c:v>Lacey</c:v>
                </c:pt>
                <c:pt idx="16">
                  <c:v>Jackson</c:v>
                </c:pt>
                <c:pt idx="17">
                  <c:v>Beach Haven</c:v>
                </c:pt>
                <c:pt idx="18">
                  <c:v>Manchester</c:v>
                </c:pt>
                <c:pt idx="19">
                  <c:v>Eagleswood</c:v>
                </c:pt>
                <c:pt idx="20">
                  <c:v>So Toms River</c:v>
                </c:pt>
                <c:pt idx="21">
                  <c:v>Toms River</c:v>
                </c:pt>
                <c:pt idx="22">
                  <c:v>Pt Pleasant</c:v>
                </c:pt>
                <c:pt idx="23">
                  <c:v>Brick</c:v>
                </c:pt>
                <c:pt idx="24">
                  <c:v>Ocean Gate</c:v>
                </c:pt>
                <c:pt idx="25">
                  <c:v>Lavallette</c:v>
                </c:pt>
              </c:strCache>
            </c:strRef>
          </c:cat>
          <c:val>
            <c:numRef>
              <c:f>Sheet2!$J$4:$J$29</c:f>
              <c:numCache>
                <c:formatCode>0%</c:formatCode>
                <c:ptCount val="26"/>
                <c:pt idx="0">
                  <c:v>0.98809523809523814</c:v>
                </c:pt>
                <c:pt idx="1">
                  <c:v>0.95647442872687705</c:v>
                </c:pt>
                <c:pt idx="2">
                  <c:v>0.93775933609958506</c:v>
                </c:pt>
                <c:pt idx="3">
                  <c:v>0.93532338308457708</c:v>
                </c:pt>
                <c:pt idx="4">
                  <c:v>0.93130779392338181</c:v>
                </c:pt>
                <c:pt idx="5">
                  <c:v>0.91703703703703698</c:v>
                </c:pt>
                <c:pt idx="6">
                  <c:v>0.90800000000000003</c:v>
                </c:pt>
                <c:pt idx="7">
                  <c:v>0.90371389270976621</c:v>
                </c:pt>
                <c:pt idx="8">
                  <c:v>0.89987293519695044</c:v>
                </c:pt>
                <c:pt idx="9">
                  <c:v>0.89217694040548845</c:v>
                </c:pt>
                <c:pt idx="10">
                  <c:v>0.88958333333333328</c:v>
                </c:pt>
                <c:pt idx="11">
                  <c:v>0.88090896338897462</c:v>
                </c:pt>
                <c:pt idx="12">
                  <c:v>0.87471744044513999</c:v>
                </c:pt>
                <c:pt idx="13">
                  <c:v>0.87215751525235718</c:v>
                </c:pt>
                <c:pt idx="14">
                  <c:v>0.87096407457935421</c:v>
                </c:pt>
                <c:pt idx="15">
                  <c:v>0.86589448918649892</c:v>
                </c:pt>
                <c:pt idx="16">
                  <c:v>0.86430846764607994</c:v>
                </c:pt>
                <c:pt idx="17">
                  <c:v>0.85539714867617112</c:v>
                </c:pt>
                <c:pt idx="18">
                  <c:v>0.85333888079883502</c:v>
                </c:pt>
                <c:pt idx="19">
                  <c:v>0.83693843594009987</c:v>
                </c:pt>
                <c:pt idx="20">
                  <c:v>0.82149362477231325</c:v>
                </c:pt>
                <c:pt idx="21">
                  <c:v>0.80882114917723225</c:v>
                </c:pt>
                <c:pt idx="22">
                  <c:v>0.80869677087353664</c:v>
                </c:pt>
                <c:pt idx="23">
                  <c:v>0.80843028157140451</c:v>
                </c:pt>
                <c:pt idx="24">
                  <c:v>0.7994616419919246</c:v>
                </c:pt>
                <c:pt idx="25">
                  <c:v>0.79917610710607623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3E6-4366-807D-71CF77E10A99}"/>
            </c:ext>
          </c:extLst>
        </c:ser>
        <c:ser>
          <c:idx val="1"/>
          <c:order val="1"/>
          <c:tx>
            <c:strRef>
              <c:f>Sheet2!$K$3</c:f>
              <c:strCache>
                <c:ptCount val="1"/>
                <c:pt idx="0">
                  <c:v>% Renter- occupied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rgbClr val="000000"/>
              </a:solidFill>
            </a:ln>
          </c:spPr>
          <c:invertIfNegative val="0"/>
          <c:cat>
            <c:strRef>
              <c:f>Sheet2!$I$4:$I$29</c:f>
              <c:strCache>
                <c:ptCount val="26"/>
                <c:pt idx="0">
                  <c:v>Mantoloking</c:v>
                </c:pt>
                <c:pt idx="1">
                  <c:v>Pine Beach</c:v>
                </c:pt>
                <c:pt idx="2">
                  <c:v>Harvey Cdrs</c:v>
                </c:pt>
                <c:pt idx="3">
                  <c:v>Barnegat Lt</c:v>
                </c:pt>
                <c:pt idx="4">
                  <c:v>Long Beach</c:v>
                </c:pt>
                <c:pt idx="5">
                  <c:v>Surf City</c:v>
                </c:pt>
                <c:pt idx="6">
                  <c:v>Ship Bottom</c:v>
                </c:pt>
                <c:pt idx="7">
                  <c:v>Island Hts</c:v>
                </c:pt>
                <c:pt idx="8">
                  <c:v>Beachwood</c:v>
                </c:pt>
                <c:pt idx="9">
                  <c:v>Barnegat</c:v>
                </c:pt>
                <c:pt idx="10">
                  <c:v>Bay Head</c:v>
                </c:pt>
                <c:pt idx="11">
                  <c:v>Berkeley</c:v>
                </c:pt>
                <c:pt idx="12">
                  <c:v>Stafford</c:v>
                </c:pt>
                <c:pt idx="13">
                  <c:v>Ocean</c:v>
                </c:pt>
                <c:pt idx="14">
                  <c:v>Little Egg Hbr</c:v>
                </c:pt>
                <c:pt idx="15">
                  <c:v>Lacey</c:v>
                </c:pt>
                <c:pt idx="16">
                  <c:v>Jackson</c:v>
                </c:pt>
                <c:pt idx="17">
                  <c:v>Beach Haven</c:v>
                </c:pt>
                <c:pt idx="18">
                  <c:v>Manchester</c:v>
                </c:pt>
                <c:pt idx="19">
                  <c:v>Eagleswood</c:v>
                </c:pt>
                <c:pt idx="20">
                  <c:v>So Toms River</c:v>
                </c:pt>
                <c:pt idx="21">
                  <c:v>Toms River</c:v>
                </c:pt>
                <c:pt idx="22">
                  <c:v>Pt Pleasant</c:v>
                </c:pt>
                <c:pt idx="23">
                  <c:v>Brick</c:v>
                </c:pt>
                <c:pt idx="24">
                  <c:v>Ocean Gate</c:v>
                </c:pt>
                <c:pt idx="25">
                  <c:v>Lavallette</c:v>
                </c:pt>
              </c:strCache>
            </c:strRef>
          </c:cat>
          <c:val>
            <c:numRef>
              <c:f>Sheet2!$K$4:$K$29</c:f>
              <c:numCache>
                <c:formatCode>0%</c:formatCode>
                <c:ptCount val="26"/>
                <c:pt idx="0">
                  <c:v>1.1904761904761904E-2</c:v>
                </c:pt>
                <c:pt idx="1">
                  <c:v>4.3525571273122961E-2</c:v>
                </c:pt>
                <c:pt idx="2">
                  <c:v>6.2240663900414939E-2</c:v>
                </c:pt>
                <c:pt idx="3">
                  <c:v>6.4676616915422883E-2</c:v>
                </c:pt>
                <c:pt idx="4">
                  <c:v>6.8692206076618231E-2</c:v>
                </c:pt>
                <c:pt idx="5">
                  <c:v>8.2962962962962961E-2</c:v>
                </c:pt>
                <c:pt idx="6">
                  <c:v>9.1999999999999998E-2</c:v>
                </c:pt>
                <c:pt idx="7">
                  <c:v>9.6286107290233833E-2</c:v>
                </c:pt>
                <c:pt idx="8">
                  <c:v>0.10012706480304956</c:v>
                </c:pt>
                <c:pt idx="9">
                  <c:v>0.10782305959451156</c:v>
                </c:pt>
                <c:pt idx="10">
                  <c:v>0.11041666666666666</c:v>
                </c:pt>
                <c:pt idx="11">
                  <c:v>0.11909103661102539</c:v>
                </c:pt>
                <c:pt idx="12">
                  <c:v>0.12528255955486003</c:v>
                </c:pt>
                <c:pt idx="13">
                  <c:v>0.12784248474764282</c:v>
                </c:pt>
                <c:pt idx="14">
                  <c:v>0.12903592542064574</c:v>
                </c:pt>
                <c:pt idx="15">
                  <c:v>0.13410551081350103</c:v>
                </c:pt>
                <c:pt idx="16">
                  <c:v>0.13569153235392004</c:v>
                </c:pt>
                <c:pt idx="17">
                  <c:v>0.14460285132382891</c:v>
                </c:pt>
                <c:pt idx="18">
                  <c:v>0.14666111920116498</c:v>
                </c:pt>
                <c:pt idx="19">
                  <c:v>0.16306156405990016</c:v>
                </c:pt>
                <c:pt idx="20">
                  <c:v>0.1785063752276867</c:v>
                </c:pt>
                <c:pt idx="21">
                  <c:v>0.19117885082276773</c:v>
                </c:pt>
                <c:pt idx="22">
                  <c:v>0.19130322912646339</c:v>
                </c:pt>
                <c:pt idx="23">
                  <c:v>0.19156971842859552</c:v>
                </c:pt>
                <c:pt idx="24">
                  <c:v>0.20053835800807537</c:v>
                </c:pt>
                <c:pt idx="25">
                  <c:v>0.2008238928939238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3E6-4366-807D-71CF77E10A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739264"/>
        <c:axId val="47740800"/>
      </c:barChart>
      <c:catAx>
        <c:axId val="477392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000"/>
            </a:pPr>
            <a:endParaRPr lang="en-US"/>
          </a:p>
        </c:txPr>
        <c:crossAx val="47740800"/>
        <c:crosses val="autoZero"/>
        <c:auto val="1"/>
        <c:lblAlgn val="ctr"/>
        <c:lblOffset val="100"/>
        <c:noMultiLvlLbl val="0"/>
      </c:catAx>
      <c:valAx>
        <c:axId val="47740800"/>
        <c:scaling>
          <c:orientation val="minMax"/>
          <c:max val="1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47739264"/>
        <c:crosses val="autoZero"/>
        <c:crossBetween val="between"/>
        <c:majorUnit val="0.2"/>
      </c:valAx>
    </c:plotArea>
    <c:legend>
      <c:legendPos val="r"/>
      <c:layout>
        <c:manualLayout>
          <c:xMode val="edge"/>
          <c:yMode val="edge"/>
          <c:x val="0.82027384443053408"/>
          <c:y val="7.7711455422910844E-2"/>
          <c:w val="0.16898909902210857"/>
          <c:h val="0.16769028871391076"/>
        </c:manualLayout>
      </c:layout>
      <c:overlay val="0"/>
    </c:legend>
    <c:plotVisOnly val="1"/>
    <c:dispBlanksAs val="gap"/>
    <c:showDLblsOverMax val="0"/>
  </c:chart>
  <c:spPr>
    <a:solidFill>
      <a:sysClr val="window" lastClr="FFFFFF"/>
    </a:solidFill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val>
            <c:numRef>
              <c:f>Sheet2!#REF!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Sheet2!#REF!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Sheet2!#REF!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0645-4A4E-9D17-B11EE5CD69F3}"/>
            </c:ext>
          </c:extLst>
        </c:ser>
        <c:ser>
          <c:idx val="1"/>
          <c:order val="1"/>
          <c:invertIfNegative val="0"/>
          <c:val>
            <c:numRef>
              <c:f>Sheet2!#REF!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Sheet2!#REF!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Sheet2!#REF!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0645-4A4E-9D17-B11EE5CD69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912640"/>
        <c:axId val="44914176"/>
      </c:barChart>
      <c:catAx>
        <c:axId val="449126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4914176"/>
        <c:crosses val="autoZero"/>
        <c:auto val="1"/>
        <c:lblAlgn val="ctr"/>
        <c:lblOffset val="100"/>
        <c:noMultiLvlLbl val="0"/>
      </c:catAx>
      <c:valAx>
        <c:axId val="4491417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491264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51</xdr:row>
      <xdr:rowOff>0</xdr:rowOff>
    </xdr:from>
    <xdr:to>
      <xdr:col>0</xdr:col>
      <xdr:colOff>971550</xdr:colOff>
      <xdr:row>52</xdr:row>
      <xdr:rowOff>0</xdr:rowOff>
    </xdr:to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0" y="11582400"/>
          <a:ext cx="971550" cy="660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Note:</a:t>
          </a: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Source:</a:t>
          </a: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Prepared by:</a:t>
          </a:r>
        </a:p>
      </xdr:txBody>
    </xdr:sp>
    <xdr:clientData/>
  </xdr:twoCellAnchor>
  <xdr:twoCellAnchor>
    <xdr:from>
      <xdr:col>0</xdr:col>
      <xdr:colOff>1019174</xdr:colOff>
      <xdr:row>51</xdr:row>
      <xdr:rowOff>0</xdr:rowOff>
    </xdr:from>
    <xdr:to>
      <xdr:col>21</xdr:col>
      <xdr:colOff>584199</xdr:colOff>
      <xdr:row>52</xdr:row>
      <xdr:rowOff>0</xdr:rowOff>
    </xdr:to>
    <xdr:sp macro="" textlink="">
      <xdr:nvSpPr>
        <xdr:cNvPr id="1026" name="Text Box 2"/>
        <xdr:cNvSpPr txBox="1">
          <a:spLocks noChangeArrowheads="1"/>
        </xdr:cNvSpPr>
      </xdr:nvSpPr>
      <xdr:spPr bwMode="auto">
        <a:xfrm>
          <a:off x="1019174" y="11582400"/>
          <a:ext cx="14093825" cy="660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Data are based on a sample and are subject to sampling variability. The degree of uncertainty for an estimate arising from sampling variability is represented through the use of a margin of error, which can be significant. Please see the U.S. Census Bureau website for the margin of errors for this data.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/>
            </a:rPr>
            <a:t>Table B25032. Tenure By Units In Structure - </a:t>
          </a:r>
          <a:r>
            <a:rPr kumimoji="0" 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/>
              <a:ea typeface="+mn-ea"/>
              <a:cs typeface="Arial"/>
            </a:rPr>
            <a:t>Universe:  Occupied Housing Units; 2018-2022 American Community Survey 5-Year Estimates, December 2023.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/>
              <a:ea typeface="+mn-ea"/>
              <a:cs typeface="Arial"/>
            </a:rPr>
            <a:t>Ocean County Department of Planning, June 2024.</a:t>
          </a:r>
        </a:p>
      </xdr:txBody>
    </xdr:sp>
    <xdr:clientData/>
  </xdr:twoCellAnchor>
  <xdr:twoCellAnchor>
    <xdr:from>
      <xdr:col>0</xdr:col>
      <xdr:colOff>25400</xdr:colOff>
      <xdr:row>49</xdr:row>
      <xdr:rowOff>63500</xdr:rowOff>
    </xdr:from>
    <xdr:to>
      <xdr:col>21</xdr:col>
      <xdr:colOff>546100</xdr:colOff>
      <xdr:row>49</xdr:row>
      <xdr:rowOff>1993900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171450</xdr:rowOff>
    </xdr:from>
    <xdr:to>
      <xdr:col>7</xdr:col>
      <xdr:colOff>4763</xdr:colOff>
      <xdr:row>9</xdr:row>
      <xdr:rowOff>38100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52"/>
  <sheetViews>
    <sheetView tabSelected="1" zoomScale="75" zoomScaleNormal="100" zoomScaleSheetLayoutView="75" workbookViewId="0">
      <selection activeCell="F15" sqref="F15"/>
    </sheetView>
  </sheetViews>
  <sheetFormatPr defaultRowHeight="15.75" x14ac:dyDescent="0.25"/>
  <cols>
    <col min="1" max="1" width="28.6640625" style="1" customWidth="1"/>
    <col min="2" max="2" width="9" customWidth="1"/>
    <col min="3" max="3" width="9.6640625" bestFit="1" customWidth="1"/>
    <col min="4" max="5" width="8.6640625" customWidth="1"/>
    <col min="6" max="6" width="5.88671875" customWidth="1"/>
    <col min="7" max="7" width="6.5546875" customWidth="1"/>
    <col min="8" max="8" width="5.33203125" customWidth="1"/>
    <col min="9" max="9" width="5.77734375" customWidth="1"/>
    <col min="10" max="10" width="5.5546875" customWidth="1"/>
    <col min="11" max="11" width="5.88671875" bestFit="1" customWidth="1"/>
    <col min="12" max="12" width="6.6640625" customWidth="1"/>
    <col min="13" max="13" width="8.77734375" customWidth="1"/>
    <col min="14" max="14" width="9" customWidth="1"/>
    <col min="15" max="15" width="8.33203125" customWidth="1"/>
    <col min="16" max="16" width="5.44140625" customWidth="1"/>
    <col min="17" max="17" width="6.109375" customWidth="1"/>
    <col min="18" max="18" width="7.88671875" bestFit="1" customWidth="1"/>
    <col min="19" max="19" width="5.6640625" customWidth="1"/>
    <col min="20" max="20" width="6" customWidth="1"/>
    <col min="21" max="21" width="7.88671875" bestFit="1" customWidth="1"/>
    <col min="22" max="22" width="6.77734375" bestFit="1" customWidth="1"/>
  </cols>
  <sheetData>
    <row r="1" spans="1:25" ht="27" customHeight="1" thickBot="1" x14ac:dyDescent="0.45">
      <c r="A1" s="43" t="s">
        <v>163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17"/>
    </row>
    <row r="2" spans="1:25" ht="16.5" thickTop="1" x14ac:dyDescent="0.2">
      <c r="A2" s="49" t="s">
        <v>10</v>
      </c>
      <c r="B2" s="52" t="s">
        <v>6</v>
      </c>
      <c r="C2" s="45" t="s">
        <v>12</v>
      </c>
      <c r="D2" s="45"/>
      <c r="E2" s="45"/>
      <c r="F2" s="45"/>
      <c r="G2" s="45"/>
      <c r="H2" s="45"/>
      <c r="I2" s="45"/>
      <c r="J2" s="45"/>
      <c r="K2" s="45"/>
      <c r="L2" s="45"/>
      <c r="M2" s="46" t="s">
        <v>13</v>
      </c>
      <c r="N2" s="47"/>
      <c r="O2" s="47"/>
      <c r="P2" s="47"/>
      <c r="Q2" s="47"/>
      <c r="R2" s="47"/>
      <c r="S2" s="47"/>
      <c r="T2" s="47"/>
      <c r="U2" s="47"/>
      <c r="V2" s="48"/>
    </row>
    <row r="3" spans="1:25" ht="15.75" customHeight="1" x14ac:dyDescent="0.2">
      <c r="A3" s="50"/>
      <c r="B3" s="53"/>
      <c r="C3" s="55" t="s">
        <v>5</v>
      </c>
      <c r="D3" s="61" t="s">
        <v>11</v>
      </c>
      <c r="E3" s="62"/>
      <c r="F3" s="62"/>
      <c r="G3" s="62"/>
      <c r="H3" s="62"/>
      <c r="I3" s="62"/>
      <c r="J3" s="62"/>
      <c r="K3" s="62"/>
      <c r="L3" s="59" t="s">
        <v>160</v>
      </c>
      <c r="M3" s="57" t="s">
        <v>9</v>
      </c>
      <c r="N3" s="44" t="s">
        <v>11</v>
      </c>
      <c r="O3" s="44"/>
      <c r="P3" s="44"/>
      <c r="Q3" s="44"/>
      <c r="R3" s="44"/>
      <c r="S3" s="44"/>
      <c r="T3" s="44"/>
      <c r="U3" s="44"/>
      <c r="V3" s="63" t="s">
        <v>160</v>
      </c>
    </row>
    <row r="4" spans="1:25" s="2" customFormat="1" ht="59.25" customHeight="1" thickBot="1" x14ac:dyDescent="0.3">
      <c r="A4" s="51"/>
      <c r="B4" s="54"/>
      <c r="C4" s="56"/>
      <c r="D4" s="25" t="s">
        <v>7</v>
      </c>
      <c r="E4" s="25" t="s">
        <v>8</v>
      </c>
      <c r="F4" s="25">
        <v>2</v>
      </c>
      <c r="G4" s="25" t="s">
        <v>0</v>
      </c>
      <c r="H4" s="25" t="s">
        <v>1</v>
      </c>
      <c r="I4" s="25" t="s">
        <v>2</v>
      </c>
      <c r="J4" s="25" t="s">
        <v>3</v>
      </c>
      <c r="K4" s="26" t="s">
        <v>4</v>
      </c>
      <c r="L4" s="60"/>
      <c r="M4" s="58"/>
      <c r="N4" s="25" t="s">
        <v>7</v>
      </c>
      <c r="O4" s="25" t="s">
        <v>8</v>
      </c>
      <c r="P4" s="25">
        <v>2</v>
      </c>
      <c r="Q4" s="25" t="s">
        <v>0</v>
      </c>
      <c r="R4" s="25" t="s">
        <v>1</v>
      </c>
      <c r="S4" s="25" t="s">
        <v>2</v>
      </c>
      <c r="T4" s="25" t="s">
        <v>3</v>
      </c>
      <c r="U4" s="25" t="s">
        <v>4</v>
      </c>
      <c r="V4" s="64"/>
      <c r="X4" s="41" t="s">
        <v>161</v>
      </c>
      <c r="Y4" s="41" t="s">
        <v>162</v>
      </c>
    </row>
    <row r="5" spans="1:25" s="3" customFormat="1" ht="16.5" thickTop="1" x14ac:dyDescent="0.25">
      <c r="A5" s="4" t="s">
        <v>106</v>
      </c>
      <c r="B5" s="21">
        <v>9766</v>
      </c>
      <c r="C5" s="21">
        <v>8713</v>
      </c>
      <c r="D5" s="21">
        <v>7850</v>
      </c>
      <c r="E5" s="22">
        <v>315</v>
      </c>
      <c r="F5" s="22">
        <v>87</v>
      </c>
      <c r="G5" s="22">
        <v>21</v>
      </c>
      <c r="H5" s="22">
        <v>29</v>
      </c>
      <c r="I5" s="22">
        <v>0</v>
      </c>
      <c r="J5" s="22">
        <v>0</v>
      </c>
      <c r="K5" s="22">
        <v>0</v>
      </c>
      <c r="L5" s="32">
        <v>411</v>
      </c>
      <c r="M5" s="36">
        <v>1053</v>
      </c>
      <c r="N5" s="22">
        <v>461</v>
      </c>
      <c r="O5" s="22">
        <v>153</v>
      </c>
      <c r="P5" s="22">
        <v>12</v>
      </c>
      <c r="Q5" s="22">
        <v>57</v>
      </c>
      <c r="R5" s="22">
        <v>87</v>
      </c>
      <c r="S5" s="22">
        <v>54</v>
      </c>
      <c r="T5" s="22">
        <v>11</v>
      </c>
      <c r="U5" s="22">
        <v>154</v>
      </c>
      <c r="V5" s="23">
        <v>64</v>
      </c>
      <c r="X5" s="40">
        <f>+C5/B5</f>
        <v>0.89217694040548845</v>
      </c>
      <c r="Y5" s="40">
        <f>+M5/B5</f>
        <v>0.10782305959451156</v>
      </c>
    </row>
    <row r="6" spans="1:25" s="3" customFormat="1" x14ac:dyDescent="0.25">
      <c r="A6" s="4" t="s">
        <v>107</v>
      </c>
      <c r="B6" s="22">
        <v>201</v>
      </c>
      <c r="C6" s="22">
        <v>188</v>
      </c>
      <c r="D6" s="22">
        <v>185</v>
      </c>
      <c r="E6" s="22">
        <v>0</v>
      </c>
      <c r="F6" s="22">
        <v>3</v>
      </c>
      <c r="G6" s="22">
        <v>0</v>
      </c>
      <c r="H6" s="22">
        <v>0</v>
      </c>
      <c r="I6" s="22">
        <v>0</v>
      </c>
      <c r="J6" s="22">
        <v>0</v>
      </c>
      <c r="K6" s="22">
        <v>0</v>
      </c>
      <c r="L6" s="32">
        <v>0</v>
      </c>
      <c r="M6" s="37">
        <v>13</v>
      </c>
      <c r="N6" s="22">
        <v>13</v>
      </c>
      <c r="O6" s="22">
        <v>0</v>
      </c>
      <c r="P6" s="22">
        <v>0</v>
      </c>
      <c r="Q6" s="22">
        <v>0</v>
      </c>
      <c r="R6" s="22">
        <v>0</v>
      </c>
      <c r="S6" s="22">
        <v>0</v>
      </c>
      <c r="T6" s="22">
        <v>0</v>
      </c>
      <c r="U6" s="22">
        <v>0</v>
      </c>
      <c r="V6" s="23">
        <v>0</v>
      </c>
      <c r="X6" s="40">
        <f t="shared" ref="X6:X48" si="0">+C6/B6</f>
        <v>0.93532338308457708</v>
      </c>
      <c r="Y6" s="40">
        <f t="shared" ref="Y6:Y48" si="1">+M6/B6</f>
        <v>6.4676616915422883E-2</v>
      </c>
    </row>
    <row r="7" spans="1:25" s="3" customFormat="1" x14ac:dyDescent="0.25">
      <c r="A7" s="4" t="s">
        <v>108</v>
      </c>
      <c r="B7" s="22">
        <v>480</v>
      </c>
      <c r="C7" s="22">
        <v>427</v>
      </c>
      <c r="D7" s="22">
        <v>413</v>
      </c>
      <c r="E7" s="22">
        <v>0</v>
      </c>
      <c r="F7" s="22">
        <v>9</v>
      </c>
      <c r="G7" s="22">
        <v>0</v>
      </c>
      <c r="H7" s="22">
        <v>0</v>
      </c>
      <c r="I7" s="22">
        <v>5</v>
      </c>
      <c r="J7" s="22">
        <v>0</v>
      </c>
      <c r="K7" s="22">
        <v>0</v>
      </c>
      <c r="L7" s="32">
        <v>0</v>
      </c>
      <c r="M7" s="37">
        <v>53</v>
      </c>
      <c r="N7" s="22">
        <v>20</v>
      </c>
      <c r="O7" s="22">
        <v>0</v>
      </c>
      <c r="P7" s="22">
        <v>17</v>
      </c>
      <c r="Q7" s="22">
        <v>0</v>
      </c>
      <c r="R7" s="22">
        <v>16</v>
      </c>
      <c r="S7" s="22">
        <v>0</v>
      </c>
      <c r="T7" s="22">
        <v>0</v>
      </c>
      <c r="U7" s="22">
        <v>0</v>
      </c>
      <c r="V7" s="23">
        <v>0</v>
      </c>
      <c r="X7" s="40">
        <f t="shared" si="0"/>
        <v>0.88958333333333328</v>
      </c>
      <c r="Y7" s="40">
        <f t="shared" si="1"/>
        <v>0.11041666666666666</v>
      </c>
    </row>
    <row r="8" spans="1:25" s="3" customFormat="1" ht="8.1" customHeight="1" x14ac:dyDescent="0.25">
      <c r="A8" s="6"/>
      <c r="B8" s="12"/>
      <c r="C8" s="12"/>
      <c r="D8" s="12"/>
      <c r="E8" s="12"/>
      <c r="F8" s="12"/>
      <c r="G8" s="12"/>
      <c r="H8" s="12"/>
      <c r="I8" s="12"/>
      <c r="J8" s="12"/>
      <c r="K8" s="12"/>
      <c r="L8" s="33">
        <v>0</v>
      </c>
      <c r="M8" s="38"/>
      <c r="N8" s="12"/>
      <c r="O8" s="12"/>
      <c r="P8" s="12"/>
      <c r="Q8" s="12"/>
      <c r="R8" s="12"/>
      <c r="S8" s="12"/>
      <c r="T8" s="12"/>
      <c r="U8" s="12"/>
      <c r="V8" s="13"/>
      <c r="X8" s="40"/>
      <c r="Y8" s="40"/>
    </row>
    <row r="9" spans="1:25" s="3" customFormat="1" x14ac:dyDescent="0.25">
      <c r="A9" s="4" t="s">
        <v>109</v>
      </c>
      <c r="B9" s="22">
        <v>491</v>
      </c>
      <c r="C9" s="22">
        <v>420</v>
      </c>
      <c r="D9" s="22">
        <v>335</v>
      </c>
      <c r="E9" s="22">
        <v>35</v>
      </c>
      <c r="F9" s="22">
        <v>19</v>
      </c>
      <c r="G9" s="22">
        <v>3</v>
      </c>
      <c r="H9" s="22">
        <v>7</v>
      </c>
      <c r="I9" s="22">
        <v>8</v>
      </c>
      <c r="J9" s="22">
        <v>7</v>
      </c>
      <c r="K9" s="22">
        <v>0</v>
      </c>
      <c r="L9" s="32">
        <v>6</v>
      </c>
      <c r="M9" s="37">
        <v>71</v>
      </c>
      <c r="N9" s="22">
        <v>31</v>
      </c>
      <c r="O9" s="22">
        <v>4</v>
      </c>
      <c r="P9" s="22">
        <v>25</v>
      </c>
      <c r="Q9" s="22">
        <v>7</v>
      </c>
      <c r="R9" s="22">
        <v>0</v>
      </c>
      <c r="S9" s="22">
        <v>4</v>
      </c>
      <c r="T9" s="22">
        <v>0</v>
      </c>
      <c r="U9" s="22">
        <v>0</v>
      </c>
      <c r="V9" s="23">
        <v>0</v>
      </c>
      <c r="X9" s="40">
        <f t="shared" si="0"/>
        <v>0.85539714867617112</v>
      </c>
      <c r="Y9" s="40">
        <f t="shared" si="1"/>
        <v>0.14460285132382891</v>
      </c>
    </row>
    <row r="10" spans="1:25" s="3" customFormat="1" x14ac:dyDescent="0.25">
      <c r="A10" s="4" t="s">
        <v>110</v>
      </c>
      <c r="B10" s="21">
        <v>3935</v>
      </c>
      <c r="C10" s="21">
        <v>3541</v>
      </c>
      <c r="D10" s="21">
        <v>3499</v>
      </c>
      <c r="E10" s="22">
        <v>28</v>
      </c>
      <c r="F10" s="22">
        <v>3</v>
      </c>
      <c r="G10" s="22">
        <v>0</v>
      </c>
      <c r="H10" s="22">
        <v>6</v>
      </c>
      <c r="I10" s="22">
        <v>0</v>
      </c>
      <c r="J10" s="22">
        <v>0</v>
      </c>
      <c r="K10" s="22">
        <v>0</v>
      </c>
      <c r="L10" s="32">
        <v>5</v>
      </c>
      <c r="M10" s="37">
        <v>394</v>
      </c>
      <c r="N10" s="22">
        <v>382</v>
      </c>
      <c r="O10" s="22">
        <v>0</v>
      </c>
      <c r="P10" s="22">
        <v>0</v>
      </c>
      <c r="Q10" s="22">
        <v>12</v>
      </c>
      <c r="R10" s="22">
        <v>0</v>
      </c>
      <c r="S10" s="22">
        <v>0</v>
      </c>
      <c r="T10" s="22">
        <v>0</v>
      </c>
      <c r="U10" s="22">
        <v>0</v>
      </c>
      <c r="V10" s="23">
        <v>0</v>
      </c>
      <c r="X10" s="40">
        <f t="shared" si="0"/>
        <v>0.89987293519695044</v>
      </c>
      <c r="Y10" s="40">
        <f t="shared" si="1"/>
        <v>0.10012706480304956</v>
      </c>
    </row>
    <row r="11" spans="1:25" s="3" customFormat="1" x14ac:dyDescent="0.25">
      <c r="A11" s="4" t="s">
        <v>111</v>
      </c>
      <c r="B11" s="21">
        <v>21387</v>
      </c>
      <c r="C11" s="21">
        <v>18840</v>
      </c>
      <c r="D11" s="21">
        <v>18447</v>
      </c>
      <c r="E11" s="22">
        <v>222</v>
      </c>
      <c r="F11" s="22">
        <v>17</v>
      </c>
      <c r="G11" s="22">
        <v>29</v>
      </c>
      <c r="H11" s="22">
        <v>27</v>
      </c>
      <c r="I11" s="22">
        <v>36</v>
      </c>
      <c r="J11" s="22">
        <v>26</v>
      </c>
      <c r="K11" s="22">
        <v>29</v>
      </c>
      <c r="L11" s="32">
        <v>7</v>
      </c>
      <c r="M11" s="36">
        <v>2547</v>
      </c>
      <c r="N11" s="21">
        <v>1597</v>
      </c>
      <c r="O11" s="22">
        <v>35</v>
      </c>
      <c r="P11" s="22">
        <v>94</v>
      </c>
      <c r="Q11" s="22">
        <v>214</v>
      </c>
      <c r="R11" s="22">
        <v>172</v>
      </c>
      <c r="S11" s="22">
        <v>374</v>
      </c>
      <c r="T11" s="22">
        <v>40</v>
      </c>
      <c r="U11" s="22">
        <v>21</v>
      </c>
      <c r="V11" s="23">
        <v>0</v>
      </c>
      <c r="X11" s="40">
        <f t="shared" si="0"/>
        <v>0.88090896338897462</v>
      </c>
      <c r="Y11" s="40">
        <f t="shared" si="1"/>
        <v>0.11909103661102539</v>
      </c>
    </row>
    <row r="12" spans="1:25" s="3" customFormat="1" ht="8.1" customHeight="1" x14ac:dyDescent="0.25">
      <c r="A12" s="6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33"/>
      <c r="M12" s="38"/>
      <c r="N12" s="12"/>
      <c r="O12" s="12"/>
      <c r="P12" s="12"/>
      <c r="Q12" s="12"/>
      <c r="R12" s="12"/>
      <c r="S12" s="12"/>
      <c r="T12" s="12"/>
      <c r="U12" s="12"/>
      <c r="V12" s="13"/>
      <c r="X12" s="40"/>
      <c r="Y12" s="40"/>
    </row>
    <row r="13" spans="1:25" s="3" customFormat="1" x14ac:dyDescent="0.25">
      <c r="A13" s="4" t="s">
        <v>112</v>
      </c>
      <c r="B13" s="21">
        <v>29655</v>
      </c>
      <c r="C13" s="21">
        <v>23974</v>
      </c>
      <c r="D13" s="21">
        <v>21308</v>
      </c>
      <c r="E13" s="21">
        <v>2100</v>
      </c>
      <c r="F13" s="22">
        <v>69</v>
      </c>
      <c r="G13" s="22">
        <v>244</v>
      </c>
      <c r="H13" s="22">
        <v>124</v>
      </c>
      <c r="I13" s="22">
        <v>46</v>
      </c>
      <c r="J13" s="22">
        <v>9</v>
      </c>
      <c r="K13" s="22">
        <v>30</v>
      </c>
      <c r="L13" s="32">
        <v>44</v>
      </c>
      <c r="M13" s="36">
        <v>5681</v>
      </c>
      <c r="N13" s="21">
        <v>1773</v>
      </c>
      <c r="O13" s="21">
        <v>1077</v>
      </c>
      <c r="P13" s="22">
        <v>199</v>
      </c>
      <c r="Q13" s="22">
        <v>311</v>
      </c>
      <c r="R13" s="22">
        <v>321</v>
      </c>
      <c r="S13" s="22">
        <v>504</v>
      </c>
      <c r="T13" s="22">
        <v>547</v>
      </c>
      <c r="U13" s="22">
        <v>919</v>
      </c>
      <c r="V13" s="23">
        <v>30</v>
      </c>
      <c r="X13" s="40">
        <f t="shared" si="0"/>
        <v>0.80843028157140451</v>
      </c>
      <c r="Y13" s="40">
        <f t="shared" si="1"/>
        <v>0.19156971842859552</v>
      </c>
    </row>
    <row r="14" spans="1:25" s="3" customFormat="1" x14ac:dyDescent="0.25">
      <c r="A14" s="4" t="s">
        <v>113</v>
      </c>
      <c r="B14" s="22">
        <v>601</v>
      </c>
      <c r="C14" s="22">
        <v>503</v>
      </c>
      <c r="D14" s="22">
        <v>483</v>
      </c>
      <c r="E14" s="22">
        <v>0</v>
      </c>
      <c r="F14" s="22">
        <v>0</v>
      </c>
      <c r="G14" s="22">
        <v>0</v>
      </c>
      <c r="H14" s="22">
        <v>0</v>
      </c>
      <c r="I14" s="22">
        <v>0</v>
      </c>
      <c r="J14" s="22">
        <v>0</v>
      </c>
      <c r="K14" s="22">
        <v>0</v>
      </c>
      <c r="L14" s="32">
        <v>20</v>
      </c>
      <c r="M14" s="37">
        <v>98</v>
      </c>
      <c r="N14" s="22">
        <v>47</v>
      </c>
      <c r="O14" s="22">
        <v>21</v>
      </c>
      <c r="P14" s="22">
        <v>4</v>
      </c>
      <c r="Q14" s="22">
        <v>0</v>
      </c>
      <c r="R14" s="22">
        <v>15</v>
      </c>
      <c r="S14" s="22">
        <v>0</v>
      </c>
      <c r="T14" s="22">
        <v>3</v>
      </c>
      <c r="U14" s="22">
        <v>0</v>
      </c>
      <c r="V14" s="23">
        <v>8</v>
      </c>
      <c r="X14" s="40">
        <f t="shared" si="0"/>
        <v>0.83693843594009987</v>
      </c>
      <c r="Y14" s="40">
        <f t="shared" si="1"/>
        <v>0.16306156405990016</v>
      </c>
    </row>
    <row r="15" spans="1:25" x14ac:dyDescent="0.25">
      <c r="A15" s="4" t="s">
        <v>114</v>
      </c>
      <c r="B15" s="22">
        <v>241</v>
      </c>
      <c r="C15" s="22">
        <v>226</v>
      </c>
      <c r="D15" s="22">
        <v>211</v>
      </c>
      <c r="E15" s="22">
        <v>6</v>
      </c>
      <c r="F15" s="22">
        <v>8</v>
      </c>
      <c r="G15" s="22">
        <v>0</v>
      </c>
      <c r="H15" s="22">
        <v>0</v>
      </c>
      <c r="I15" s="22">
        <v>0</v>
      </c>
      <c r="J15" s="22">
        <v>0</v>
      </c>
      <c r="K15" s="22">
        <v>1</v>
      </c>
      <c r="L15" s="32">
        <v>0</v>
      </c>
      <c r="M15" s="37">
        <v>15</v>
      </c>
      <c r="N15" s="22">
        <v>6</v>
      </c>
      <c r="O15" s="22">
        <v>4</v>
      </c>
      <c r="P15" s="22">
        <v>0</v>
      </c>
      <c r="Q15" s="22">
        <v>5</v>
      </c>
      <c r="R15" s="22">
        <v>0</v>
      </c>
      <c r="S15" s="22">
        <v>0</v>
      </c>
      <c r="T15" s="22">
        <v>0</v>
      </c>
      <c r="U15" s="22">
        <v>0</v>
      </c>
      <c r="V15" s="23">
        <v>0</v>
      </c>
      <c r="X15" s="40">
        <f t="shared" si="0"/>
        <v>0.93775933609958506</v>
      </c>
      <c r="Y15" s="40">
        <f t="shared" si="1"/>
        <v>6.2240663900414939E-2</v>
      </c>
    </row>
    <row r="16" spans="1:25" s="3" customFormat="1" ht="8.1" customHeight="1" x14ac:dyDescent="0.25">
      <c r="A16" s="6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33"/>
      <c r="M16" s="38"/>
      <c r="N16" s="12"/>
      <c r="O16" s="12"/>
      <c r="P16" s="12"/>
      <c r="Q16" s="12"/>
      <c r="R16" s="12"/>
      <c r="S16" s="12"/>
      <c r="T16" s="12"/>
      <c r="U16" s="12"/>
      <c r="V16" s="13"/>
      <c r="X16" s="40"/>
      <c r="Y16" s="40"/>
    </row>
    <row r="17" spans="1:25" x14ac:dyDescent="0.25">
      <c r="A17" s="4" t="s">
        <v>115</v>
      </c>
      <c r="B17" s="22">
        <v>727</v>
      </c>
      <c r="C17" s="22">
        <v>657</v>
      </c>
      <c r="D17" s="22">
        <v>640</v>
      </c>
      <c r="E17" s="22">
        <v>0</v>
      </c>
      <c r="F17" s="22">
        <v>0</v>
      </c>
      <c r="G17" s="22">
        <v>0</v>
      </c>
      <c r="H17" s="22">
        <v>0</v>
      </c>
      <c r="I17" s="22">
        <v>0</v>
      </c>
      <c r="J17" s="22">
        <v>17</v>
      </c>
      <c r="K17" s="22">
        <v>0</v>
      </c>
      <c r="L17" s="32">
        <v>0</v>
      </c>
      <c r="M17" s="37">
        <v>70</v>
      </c>
      <c r="N17" s="22">
        <v>48</v>
      </c>
      <c r="O17" s="22">
        <v>0</v>
      </c>
      <c r="P17" s="22">
        <v>3</v>
      </c>
      <c r="Q17" s="22">
        <v>13</v>
      </c>
      <c r="R17" s="22">
        <v>0</v>
      </c>
      <c r="S17" s="22">
        <v>0</v>
      </c>
      <c r="T17" s="22">
        <v>6</v>
      </c>
      <c r="U17" s="22">
        <v>0</v>
      </c>
      <c r="V17" s="23">
        <v>0</v>
      </c>
      <c r="X17" s="40">
        <f t="shared" si="0"/>
        <v>0.90371389270976621</v>
      </c>
      <c r="Y17" s="40">
        <f t="shared" si="1"/>
        <v>9.6286107290233833E-2</v>
      </c>
    </row>
    <row r="18" spans="1:25" x14ac:dyDescent="0.25">
      <c r="A18" s="4" t="s">
        <v>116</v>
      </c>
      <c r="B18" s="21">
        <v>21033</v>
      </c>
      <c r="C18" s="21">
        <v>18179</v>
      </c>
      <c r="D18" s="21">
        <v>15906</v>
      </c>
      <c r="E18" s="22">
        <v>931</v>
      </c>
      <c r="F18" s="22">
        <v>36</v>
      </c>
      <c r="G18" s="22">
        <v>152</v>
      </c>
      <c r="H18" s="22">
        <v>109</v>
      </c>
      <c r="I18" s="22">
        <v>100</v>
      </c>
      <c r="J18" s="22">
        <v>0</v>
      </c>
      <c r="K18" s="22">
        <v>67</v>
      </c>
      <c r="L18" s="32">
        <v>878</v>
      </c>
      <c r="M18" s="36">
        <v>2854</v>
      </c>
      <c r="N18" s="22">
        <v>802</v>
      </c>
      <c r="O18" s="22">
        <v>285</v>
      </c>
      <c r="P18" s="22">
        <v>25</v>
      </c>
      <c r="Q18" s="22">
        <v>303</v>
      </c>
      <c r="R18" s="22">
        <v>348</v>
      </c>
      <c r="S18" s="22">
        <v>504</v>
      </c>
      <c r="T18" s="22">
        <v>230</v>
      </c>
      <c r="U18" s="22">
        <v>304</v>
      </c>
      <c r="V18" s="23">
        <v>53</v>
      </c>
      <c r="X18" s="40">
        <f t="shared" si="0"/>
        <v>0.86430846764607994</v>
      </c>
      <c r="Y18" s="40">
        <f t="shared" si="1"/>
        <v>0.13569153235392004</v>
      </c>
    </row>
    <row r="19" spans="1:25" x14ac:dyDescent="0.25">
      <c r="A19" s="4" t="s">
        <v>117</v>
      </c>
      <c r="B19" s="21">
        <v>11051</v>
      </c>
      <c r="C19" s="21">
        <v>9569</v>
      </c>
      <c r="D19" s="21">
        <v>9414</v>
      </c>
      <c r="E19" s="22">
        <v>134</v>
      </c>
      <c r="F19" s="22">
        <v>6</v>
      </c>
      <c r="G19" s="22">
        <v>0</v>
      </c>
      <c r="H19" s="22">
        <v>0</v>
      </c>
      <c r="I19" s="22">
        <v>0</v>
      </c>
      <c r="J19" s="22">
        <v>0</v>
      </c>
      <c r="K19" s="22">
        <v>15</v>
      </c>
      <c r="L19" s="32">
        <v>0</v>
      </c>
      <c r="M19" s="36">
        <v>1482</v>
      </c>
      <c r="N19" s="21">
        <v>1204</v>
      </c>
      <c r="O19" s="22">
        <v>103</v>
      </c>
      <c r="P19" s="22">
        <v>17</v>
      </c>
      <c r="Q19" s="22">
        <v>13</v>
      </c>
      <c r="R19" s="22">
        <v>13</v>
      </c>
      <c r="S19" s="22">
        <v>8</v>
      </c>
      <c r="T19" s="22">
        <v>0</v>
      </c>
      <c r="U19" s="22">
        <v>124</v>
      </c>
      <c r="V19" s="23">
        <v>0</v>
      </c>
      <c r="X19" s="40">
        <f t="shared" si="0"/>
        <v>0.86589448918649892</v>
      </c>
      <c r="Y19" s="40">
        <f t="shared" si="1"/>
        <v>0.13410551081350103</v>
      </c>
    </row>
    <row r="20" spans="1:25" s="3" customFormat="1" ht="8.1" customHeight="1" x14ac:dyDescent="0.25">
      <c r="A20" s="6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33"/>
      <c r="M20" s="38"/>
      <c r="N20" s="12"/>
      <c r="O20" s="12"/>
      <c r="P20" s="12"/>
      <c r="Q20" s="12"/>
      <c r="R20" s="12"/>
      <c r="S20" s="12"/>
      <c r="T20" s="12"/>
      <c r="U20" s="12"/>
      <c r="V20" s="13"/>
      <c r="X20" s="40"/>
      <c r="Y20" s="40"/>
    </row>
    <row r="21" spans="1:25" x14ac:dyDescent="0.25">
      <c r="A21" s="4" t="s">
        <v>118</v>
      </c>
      <c r="B21" s="21">
        <v>989</v>
      </c>
      <c r="C21" s="22">
        <v>615</v>
      </c>
      <c r="D21" s="22">
        <v>368</v>
      </c>
      <c r="E21" s="22">
        <v>162</v>
      </c>
      <c r="F21" s="22">
        <v>29</v>
      </c>
      <c r="G21" s="22">
        <v>0</v>
      </c>
      <c r="H21" s="22">
        <v>0</v>
      </c>
      <c r="I21" s="22">
        <v>6</v>
      </c>
      <c r="J21" s="22">
        <v>0</v>
      </c>
      <c r="K21" s="22">
        <v>0</v>
      </c>
      <c r="L21" s="32">
        <v>50</v>
      </c>
      <c r="M21" s="37">
        <v>374</v>
      </c>
      <c r="N21" s="22">
        <v>221</v>
      </c>
      <c r="O21" s="22">
        <v>24</v>
      </c>
      <c r="P21" s="22">
        <v>4</v>
      </c>
      <c r="Q21" s="22">
        <v>88</v>
      </c>
      <c r="R21" s="22">
        <v>0</v>
      </c>
      <c r="S21" s="22">
        <v>25</v>
      </c>
      <c r="T21" s="22">
        <v>0</v>
      </c>
      <c r="U21" s="22">
        <v>0</v>
      </c>
      <c r="V21" s="23">
        <v>12</v>
      </c>
      <c r="X21" s="40">
        <f t="shared" si="0"/>
        <v>0.621840242669363</v>
      </c>
      <c r="Y21" s="40">
        <f t="shared" si="1"/>
        <v>0.378159757330637</v>
      </c>
    </row>
    <row r="22" spans="1:25" x14ac:dyDescent="0.25">
      <c r="A22" s="4" t="s">
        <v>119</v>
      </c>
      <c r="B22" s="21">
        <v>30751</v>
      </c>
      <c r="C22" s="21">
        <v>15849</v>
      </c>
      <c r="D22" s="21">
        <v>8621</v>
      </c>
      <c r="E22" s="21">
        <v>6023</v>
      </c>
      <c r="F22" s="22">
        <v>322</v>
      </c>
      <c r="G22" s="22">
        <v>280</v>
      </c>
      <c r="H22" s="22">
        <v>106</v>
      </c>
      <c r="I22" s="22">
        <v>91</v>
      </c>
      <c r="J22" s="22">
        <v>204</v>
      </c>
      <c r="K22" s="22">
        <v>202</v>
      </c>
      <c r="L22" s="32">
        <v>0</v>
      </c>
      <c r="M22" s="36">
        <v>14902</v>
      </c>
      <c r="N22" s="21">
        <v>3360</v>
      </c>
      <c r="O22" s="21">
        <v>4124</v>
      </c>
      <c r="P22" s="21">
        <v>1271</v>
      </c>
      <c r="Q22" s="21">
        <v>998</v>
      </c>
      <c r="R22" s="21">
        <v>997</v>
      </c>
      <c r="S22" s="21">
        <v>1240</v>
      </c>
      <c r="T22" s="21">
        <v>1285</v>
      </c>
      <c r="U22" s="21">
        <v>1627</v>
      </c>
      <c r="V22" s="23">
        <v>0</v>
      </c>
      <c r="X22" s="40">
        <f t="shared" si="0"/>
        <v>0.51539787323989461</v>
      </c>
      <c r="Y22" s="40">
        <f t="shared" si="1"/>
        <v>0.48460212676010539</v>
      </c>
    </row>
    <row r="23" spans="1:25" x14ac:dyDescent="0.25">
      <c r="A23" s="4" t="s">
        <v>120</v>
      </c>
      <c r="B23" s="21">
        <v>971</v>
      </c>
      <c r="C23" s="22">
        <v>776</v>
      </c>
      <c r="D23" s="22">
        <v>684</v>
      </c>
      <c r="E23" s="22">
        <v>32</v>
      </c>
      <c r="F23" s="22">
        <v>28</v>
      </c>
      <c r="G23" s="22">
        <v>6</v>
      </c>
      <c r="H23" s="22">
        <v>15</v>
      </c>
      <c r="I23" s="22">
        <v>6</v>
      </c>
      <c r="J23" s="22">
        <v>0</v>
      </c>
      <c r="K23" s="22">
        <v>0</v>
      </c>
      <c r="L23" s="32">
        <v>5</v>
      </c>
      <c r="M23" s="37">
        <v>195</v>
      </c>
      <c r="N23" s="22">
        <v>139</v>
      </c>
      <c r="O23" s="22">
        <v>0</v>
      </c>
      <c r="P23" s="22">
        <v>17</v>
      </c>
      <c r="Q23" s="22">
        <v>13</v>
      </c>
      <c r="R23" s="22">
        <v>0</v>
      </c>
      <c r="S23" s="22">
        <v>26</v>
      </c>
      <c r="T23" s="22">
        <v>0</v>
      </c>
      <c r="U23" s="22">
        <v>0</v>
      </c>
      <c r="V23" s="23">
        <v>0</v>
      </c>
      <c r="X23" s="40">
        <f t="shared" si="0"/>
        <v>0.79917610710607623</v>
      </c>
      <c r="Y23" s="40">
        <f t="shared" si="1"/>
        <v>0.2008238928939238</v>
      </c>
    </row>
    <row r="24" spans="1:25" s="3" customFormat="1" ht="8.1" customHeight="1" x14ac:dyDescent="0.25">
      <c r="A24" s="6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33"/>
      <c r="M24" s="38"/>
      <c r="N24" s="12"/>
      <c r="O24" s="12"/>
      <c r="P24" s="12"/>
      <c r="Q24" s="12"/>
      <c r="R24" s="12"/>
      <c r="S24" s="12"/>
      <c r="T24" s="12"/>
      <c r="U24" s="12"/>
      <c r="V24" s="13"/>
      <c r="X24" s="40"/>
      <c r="Y24" s="40"/>
    </row>
    <row r="25" spans="1:25" x14ac:dyDescent="0.25">
      <c r="A25" s="4" t="s">
        <v>121</v>
      </c>
      <c r="B25" s="21">
        <v>8796</v>
      </c>
      <c r="C25" s="21">
        <v>7661</v>
      </c>
      <c r="D25" s="21">
        <v>7301</v>
      </c>
      <c r="E25" s="22">
        <v>218</v>
      </c>
      <c r="F25" s="22">
        <v>11</v>
      </c>
      <c r="G25" s="22">
        <v>19</v>
      </c>
      <c r="H25" s="22">
        <v>68</v>
      </c>
      <c r="I25" s="22">
        <v>12</v>
      </c>
      <c r="J25" s="22">
        <v>0</v>
      </c>
      <c r="K25" s="22">
        <v>18</v>
      </c>
      <c r="L25" s="32">
        <v>14</v>
      </c>
      <c r="M25" s="36">
        <v>1135</v>
      </c>
      <c r="N25" s="22">
        <v>504</v>
      </c>
      <c r="O25" s="22">
        <v>308</v>
      </c>
      <c r="P25" s="22">
        <v>64</v>
      </c>
      <c r="Q25" s="22">
        <v>104</v>
      </c>
      <c r="R25" s="22">
        <v>70</v>
      </c>
      <c r="S25" s="22">
        <v>52</v>
      </c>
      <c r="T25" s="22">
        <v>22</v>
      </c>
      <c r="U25" s="22">
        <v>11</v>
      </c>
      <c r="V25" s="23">
        <v>0</v>
      </c>
      <c r="X25" s="40">
        <f t="shared" si="0"/>
        <v>0.87096407457935421</v>
      </c>
      <c r="Y25" s="40">
        <f t="shared" si="1"/>
        <v>0.12903592542064574</v>
      </c>
    </row>
    <row r="26" spans="1:25" x14ac:dyDescent="0.25">
      <c r="A26" s="4" t="s">
        <v>122</v>
      </c>
      <c r="B26" s="21">
        <v>1514</v>
      </c>
      <c r="C26" s="21">
        <v>1410</v>
      </c>
      <c r="D26" s="21">
        <v>1209</v>
      </c>
      <c r="E26" s="22">
        <v>65</v>
      </c>
      <c r="F26" s="22">
        <v>98</v>
      </c>
      <c r="G26" s="22">
        <v>14</v>
      </c>
      <c r="H26" s="22">
        <v>0</v>
      </c>
      <c r="I26" s="22">
        <v>0</v>
      </c>
      <c r="J26" s="22">
        <v>6</v>
      </c>
      <c r="K26" s="22">
        <v>2</v>
      </c>
      <c r="L26" s="32">
        <v>16</v>
      </c>
      <c r="M26" s="37">
        <v>104</v>
      </c>
      <c r="N26" s="22">
        <v>11</v>
      </c>
      <c r="O26" s="22">
        <v>6</v>
      </c>
      <c r="P26" s="22">
        <v>80</v>
      </c>
      <c r="Q26" s="22">
        <v>0</v>
      </c>
      <c r="R26" s="22">
        <v>7</v>
      </c>
      <c r="S26" s="22">
        <v>0</v>
      </c>
      <c r="T26" s="22">
        <v>0</v>
      </c>
      <c r="U26" s="22">
        <v>0</v>
      </c>
      <c r="V26" s="23">
        <v>0</v>
      </c>
      <c r="X26" s="40">
        <f t="shared" si="0"/>
        <v>0.93130779392338181</v>
      </c>
      <c r="Y26" s="40">
        <f t="shared" si="1"/>
        <v>6.8692206076618231E-2</v>
      </c>
    </row>
    <row r="27" spans="1:25" x14ac:dyDescent="0.25">
      <c r="A27" s="4" t="s">
        <v>123</v>
      </c>
      <c r="B27" s="21">
        <v>24035</v>
      </c>
      <c r="C27" s="21">
        <v>20510</v>
      </c>
      <c r="D27" s="21">
        <v>10721</v>
      </c>
      <c r="E27" s="21">
        <v>5049</v>
      </c>
      <c r="F27" s="21">
        <v>1403</v>
      </c>
      <c r="G27" s="21">
        <v>1533</v>
      </c>
      <c r="H27" s="22">
        <v>216</v>
      </c>
      <c r="I27" s="22">
        <v>10</v>
      </c>
      <c r="J27" s="22">
        <v>64</v>
      </c>
      <c r="K27" s="22">
        <v>72</v>
      </c>
      <c r="L27" s="34">
        <v>1442</v>
      </c>
      <c r="M27" s="36">
        <v>3525</v>
      </c>
      <c r="N27" s="22">
        <v>572</v>
      </c>
      <c r="O27" s="22">
        <v>478</v>
      </c>
      <c r="P27" s="22">
        <v>215</v>
      </c>
      <c r="Q27" s="22">
        <v>501</v>
      </c>
      <c r="R27" s="22">
        <v>373</v>
      </c>
      <c r="S27" s="22">
        <v>347</v>
      </c>
      <c r="T27" s="22">
        <v>110</v>
      </c>
      <c r="U27" s="22">
        <v>826</v>
      </c>
      <c r="V27" s="23">
        <v>103</v>
      </c>
      <c r="X27" s="40">
        <f t="shared" si="0"/>
        <v>0.85333888079883502</v>
      </c>
      <c r="Y27" s="40">
        <f t="shared" si="1"/>
        <v>0.14666111920116498</v>
      </c>
    </row>
    <row r="28" spans="1:25" s="3" customFormat="1" ht="8.1" customHeight="1" x14ac:dyDescent="0.25">
      <c r="A28" s="6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33"/>
      <c r="M28" s="38"/>
      <c r="N28" s="12"/>
      <c r="O28" s="12"/>
      <c r="P28" s="12"/>
      <c r="Q28" s="12"/>
      <c r="R28" s="12"/>
      <c r="S28" s="12"/>
      <c r="T28" s="12"/>
      <c r="U28" s="12"/>
      <c r="V28" s="13"/>
      <c r="X28" s="40"/>
      <c r="Y28" s="40"/>
    </row>
    <row r="29" spans="1:25" x14ac:dyDescent="0.25">
      <c r="A29" s="4" t="s">
        <v>124</v>
      </c>
      <c r="B29" s="22">
        <v>168</v>
      </c>
      <c r="C29" s="22">
        <v>166</v>
      </c>
      <c r="D29" s="22">
        <v>163</v>
      </c>
      <c r="E29" s="22">
        <v>3</v>
      </c>
      <c r="F29" s="22">
        <v>0</v>
      </c>
      <c r="G29" s="22">
        <v>0</v>
      </c>
      <c r="H29" s="22">
        <v>0</v>
      </c>
      <c r="I29" s="22">
        <v>0</v>
      </c>
      <c r="J29" s="22">
        <v>0</v>
      </c>
      <c r="K29" s="22">
        <v>0</v>
      </c>
      <c r="L29" s="32">
        <v>0</v>
      </c>
      <c r="M29" s="37">
        <v>2</v>
      </c>
      <c r="N29" s="22">
        <v>2</v>
      </c>
      <c r="O29" s="22">
        <v>0</v>
      </c>
      <c r="P29" s="22">
        <v>0</v>
      </c>
      <c r="Q29" s="22">
        <v>0</v>
      </c>
      <c r="R29" s="22">
        <v>0</v>
      </c>
      <c r="S29" s="22">
        <v>0</v>
      </c>
      <c r="T29" s="22">
        <v>0</v>
      </c>
      <c r="U29" s="22">
        <v>0</v>
      </c>
      <c r="V29" s="23">
        <v>0</v>
      </c>
      <c r="X29" s="40">
        <f t="shared" si="0"/>
        <v>0.98809523809523814</v>
      </c>
      <c r="Y29" s="40">
        <f t="shared" si="1"/>
        <v>1.1904761904761904E-2</v>
      </c>
    </row>
    <row r="30" spans="1:25" x14ac:dyDescent="0.25">
      <c r="A30" s="4" t="s">
        <v>125</v>
      </c>
      <c r="B30" s="21">
        <v>3606</v>
      </c>
      <c r="C30" s="21">
        <v>3145</v>
      </c>
      <c r="D30" s="21">
        <v>3108</v>
      </c>
      <c r="E30" s="22">
        <v>24</v>
      </c>
      <c r="F30" s="22">
        <v>13</v>
      </c>
      <c r="G30" s="22">
        <v>0</v>
      </c>
      <c r="H30" s="22">
        <v>0</v>
      </c>
      <c r="I30" s="22">
        <v>0</v>
      </c>
      <c r="J30" s="22">
        <v>0</v>
      </c>
      <c r="K30" s="22">
        <v>0</v>
      </c>
      <c r="L30" s="32">
        <v>0</v>
      </c>
      <c r="M30" s="37">
        <v>461</v>
      </c>
      <c r="N30" s="22">
        <v>198</v>
      </c>
      <c r="O30" s="22">
        <v>0</v>
      </c>
      <c r="P30" s="22">
        <v>0</v>
      </c>
      <c r="Q30" s="22">
        <v>54</v>
      </c>
      <c r="R30" s="22">
        <v>14</v>
      </c>
      <c r="S30" s="22">
        <v>0</v>
      </c>
      <c r="T30" s="22">
        <v>81</v>
      </c>
      <c r="U30" s="22">
        <v>114</v>
      </c>
      <c r="V30" s="23">
        <v>0</v>
      </c>
      <c r="X30" s="40">
        <f t="shared" si="0"/>
        <v>0.87215751525235718</v>
      </c>
      <c r="Y30" s="40">
        <f t="shared" si="1"/>
        <v>0.12784248474764282</v>
      </c>
    </row>
    <row r="31" spans="1:25" x14ac:dyDescent="0.25">
      <c r="A31" s="4" t="s">
        <v>126</v>
      </c>
      <c r="B31" s="22">
        <v>743</v>
      </c>
      <c r="C31" s="22">
        <v>594</v>
      </c>
      <c r="D31" s="22">
        <v>573</v>
      </c>
      <c r="E31" s="22">
        <v>0</v>
      </c>
      <c r="F31" s="22">
        <v>21</v>
      </c>
      <c r="G31" s="22">
        <v>0</v>
      </c>
      <c r="H31" s="22">
        <v>0</v>
      </c>
      <c r="I31" s="22">
        <v>0</v>
      </c>
      <c r="J31" s="22">
        <v>0</v>
      </c>
      <c r="K31" s="22">
        <v>0</v>
      </c>
      <c r="L31" s="32">
        <v>0</v>
      </c>
      <c r="M31" s="37">
        <v>149</v>
      </c>
      <c r="N31" s="22">
        <v>144</v>
      </c>
      <c r="O31" s="22">
        <v>0</v>
      </c>
      <c r="P31" s="22">
        <v>0</v>
      </c>
      <c r="Q31" s="22">
        <v>0</v>
      </c>
      <c r="R31" s="22">
        <v>0</v>
      </c>
      <c r="S31" s="22">
        <v>5</v>
      </c>
      <c r="T31" s="22">
        <v>0</v>
      </c>
      <c r="U31" s="22">
        <v>0</v>
      </c>
      <c r="V31" s="23">
        <v>0</v>
      </c>
      <c r="X31" s="40">
        <f t="shared" si="0"/>
        <v>0.7994616419919246</v>
      </c>
      <c r="Y31" s="40">
        <f t="shared" si="1"/>
        <v>0.20053835800807537</v>
      </c>
    </row>
    <row r="32" spans="1:25" s="3" customFormat="1" ht="8.1" customHeight="1" x14ac:dyDescent="0.25">
      <c r="A32" s="6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33"/>
      <c r="M32" s="38"/>
      <c r="N32" s="12"/>
      <c r="O32" s="12"/>
      <c r="P32" s="12"/>
      <c r="Q32" s="12"/>
      <c r="R32" s="12"/>
      <c r="S32" s="12"/>
      <c r="T32" s="12"/>
      <c r="U32" s="12"/>
      <c r="V32" s="13"/>
      <c r="X32" s="40"/>
      <c r="Y32" s="40"/>
    </row>
    <row r="33" spans="1:25" x14ac:dyDescent="0.25">
      <c r="A33" s="4" t="s">
        <v>127</v>
      </c>
      <c r="B33" s="22">
        <v>919</v>
      </c>
      <c r="C33" s="22">
        <v>879</v>
      </c>
      <c r="D33" s="22">
        <v>859</v>
      </c>
      <c r="E33" s="22">
        <v>0</v>
      </c>
      <c r="F33" s="22">
        <v>20</v>
      </c>
      <c r="G33" s="22">
        <v>0</v>
      </c>
      <c r="H33" s="22">
        <v>0</v>
      </c>
      <c r="I33" s="22">
        <v>0</v>
      </c>
      <c r="J33" s="22">
        <v>0</v>
      </c>
      <c r="K33" s="22">
        <v>0</v>
      </c>
      <c r="L33" s="32">
        <v>0</v>
      </c>
      <c r="M33" s="37">
        <v>40</v>
      </c>
      <c r="N33" s="22">
        <v>40</v>
      </c>
      <c r="O33" s="22">
        <v>0</v>
      </c>
      <c r="P33" s="22">
        <v>0</v>
      </c>
      <c r="Q33" s="22">
        <v>0</v>
      </c>
      <c r="R33" s="22">
        <v>0</v>
      </c>
      <c r="S33" s="22">
        <v>0</v>
      </c>
      <c r="T33" s="22">
        <v>0</v>
      </c>
      <c r="U33" s="22">
        <v>0</v>
      </c>
      <c r="V33" s="23">
        <v>0</v>
      </c>
      <c r="X33" s="40">
        <f t="shared" si="0"/>
        <v>0.95647442872687705</v>
      </c>
      <c r="Y33" s="40">
        <f t="shared" si="1"/>
        <v>4.3525571273122961E-2</v>
      </c>
    </row>
    <row r="34" spans="1:25" x14ac:dyDescent="0.25">
      <c r="A34" s="4" t="s">
        <v>128</v>
      </c>
      <c r="B34" s="21">
        <v>3350</v>
      </c>
      <c r="C34" s="21">
        <v>2662</v>
      </c>
      <c r="D34" s="21">
        <v>2349</v>
      </c>
      <c r="E34" s="22">
        <v>22</v>
      </c>
      <c r="F34" s="22">
        <v>0</v>
      </c>
      <c r="G34" s="22">
        <v>0</v>
      </c>
      <c r="H34" s="22">
        <v>0</v>
      </c>
      <c r="I34" s="22">
        <v>0</v>
      </c>
      <c r="J34" s="22">
        <v>0</v>
      </c>
      <c r="K34" s="22">
        <v>0</v>
      </c>
      <c r="L34" s="32">
        <v>291</v>
      </c>
      <c r="M34" s="37">
        <v>688</v>
      </c>
      <c r="N34" s="22">
        <v>329</v>
      </c>
      <c r="O34" s="22">
        <v>193</v>
      </c>
      <c r="P34" s="22">
        <v>20</v>
      </c>
      <c r="Q34" s="22">
        <v>22</v>
      </c>
      <c r="R34" s="22">
        <v>50</v>
      </c>
      <c r="S34" s="22">
        <v>74</v>
      </c>
      <c r="T34" s="22">
        <v>0</v>
      </c>
      <c r="U34" s="22">
        <v>0</v>
      </c>
      <c r="V34" s="23">
        <v>0</v>
      </c>
      <c r="X34" s="40">
        <f t="shared" si="0"/>
        <v>0.79462686567164176</v>
      </c>
      <c r="Y34" s="40">
        <f t="shared" si="1"/>
        <v>0.20537313432835821</v>
      </c>
    </row>
    <row r="35" spans="1:25" x14ac:dyDescent="0.25">
      <c r="A35" s="4" t="s">
        <v>129</v>
      </c>
      <c r="B35" s="21">
        <v>7773</v>
      </c>
      <c r="C35" s="21">
        <v>6286</v>
      </c>
      <c r="D35" s="21">
        <v>5749</v>
      </c>
      <c r="E35" s="22">
        <v>201</v>
      </c>
      <c r="F35" s="22">
        <v>59</v>
      </c>
      <c r="G35" s="22">
        <v>25</v>
      </c>
      <c r="H35" s="22">
        <v>115</v>
      </c>
      <c r="I35" s="22">
        <v>78</v>
      </c>
      <c r="J35" s="22">
        <v>59</v>
      </c>
      <c r="K35" s="22">
        <v>0</v>
      </c>
      <c r="L35" s="32">
        <v>0</v>
      </c>
      <c r="M35" s="36">
        <v>1487</v>
      </c>
      <c r="N35" s="22">
        <v>549</v>
      </c>
      <c r="O35" s="22">
        <v>269</v>
      </c>
      <c r="P35" s="22">
        <v>150</v>
      </c>
      <c r="Q35" s="22">
        <v>86</v>
      </c>
      <c r="R35" s="22">
        <v>51</v>
      </c>
      <c r="S35" s="22">
        <v>243</v>
      </c>
      <c r="T35" s="22">
        <v>108</v>
      </c>
      <c r="U35" s="22">
        <v>8</v>
      </c>
      <c r="V35" s="23">
        <v>23</v>
      </c>
      <c r="X35" s="40">
        <f t="shared" si="0"/>
        <v>0.80869677087353664</v>
      </c>
      <c r="Y35" s="40">
        <f t="shared" si="1"/>
        <v>0.19130322912646339</v>
      </c>
    </row>
    <row r="36" spans="1:25" s="3" customFormat="1" ht="8.1" customHeight="1" x14ac:dyDescent="0.25">
      <c r="A36" s="6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33"/>
      <c r="M36" s="38"/>
      <c r="N36" s="12"/>
      <c r="O36" s="12"/>
      <c r="P36" s="12"/>
      <c r="Q36" s="12"/>
      <c r="R36" s="12"/>
      <c r="S36" s="12"/>
      <c r="T36" s="12"/>
      <c r="U36" s="12"/>
      <c r="V36" s="13"/>
      <c r="X36" s="40"/>
      <c r="Y36" s="40"/>
    </row>
    <row r="37" spans="1:25" x14ac:dyDescent="0.25">
      <c r="A37" s="4" t="s">
        <v>130</v>
      </c>
      <c r="B37" s="21">
        <v>1903</v>
      </c>
      <c r="C37" s="21">
        <v>1322</v>
      </c>
      <c r="D37" s="21">
        <v>1051</v>
      </c>
      <c r="E37" s="22">
        <v>186</v>
      </c>
      <c r="F37" s="22">
        <v>18</v>
      </c>
      <c r="G37" s="22">
        <v>0</v>
      </c>
      <c r="H37" s="22">
        <v>13</v>
      </c>
      <c r="I37" s="22">
        <v>27</v>
      </c>
      <c r="J37" s="22">
        <v>16</v>
      </c>
      <c r="K37" s="22">
        <v>11</v>
      </c>
      <c r="L37" s="32">
        <v>0</v>
      </c>
      <c r="M37" s="37">
        <v>581</v>
      </c>
      <c r="N37" s="22">
        <v>198</v>
      </c>
      <c r="O37" s="22">
        <v>77</v>
      </c>
      <c r="P37" s="22">
        <v>186</v>
      </c>
      <c r="Q37" s="22">
        <v>76</v>
      </c>
      <c r="R37" s="22">
        <v>22</v>
      </c>
      <c r="S37" s="22">
        <v>12</v>
      </c>
      <c r="T37" s="22">
        <v>0</v>
      </c>
      <c r="U37" s="22">
        <v>10</v>
      </c>
      <c r="V37" s="23">
        <v>0</v>
      </c>
      <c r="X37" s="40">
        <f t="shared" si="0"/>
        <v>0.69469259064634792</v>
      </c>
      <c r="Y37" s="40">
        <f t="shared" si="1"/>
        <v>0.30530740935365214</v>
      </c>
    </row>
    <row r="38" spans="1:25" x14ac:dyDescent="0.25">
      <c r="A38" s="4" t="s">
        <v>131</v>
      </c>
      <c r="B38" s="21">
        <v>1046</v>
      </c>
      <c r="C38" s="22">
        <v>400</v>
      </c>
      <c r="D38" s="22">
        <v>284</v>
      </c>
      <c r="E38" s="22">
        <v>18</v>
      </c>
      <c r="F38" s="22">
        <v>40</v>
      </c>
      <c r="G38" s="22">
        <v>0</v>
      </c>
      <c r="H38" s="22">
        <v>7</v>
      </c>
      <c r="I38" s="22">
        <v>51</v>
      </c>
      <c r="J38" s="22">
        <v>0</v>
      </c>
      <c r="K38" s="22">
        <v>0</v>
      </c>
      <c r="L38" s="32">
        <v>0</v>
      </c>
      <c r="M38" s="37">
        <v>646</v>
      </c>
      <c r="N38" s="22">
        <v>163</v>
      </c>
      <c r="O38" s="22">
        <v>19</v>
      </c>
      <c r="P38" s="22">
        <v>61</v>
      </c>
      <c r="Q38" s="22">
        <v>262</v>
      </c>
      <c r="R38" s="22">
        <v>114</v>
      </c>
      <c r="S38" s="22">
        <v>0</v>
      </c>
      <c r="T38" s="22">
        <v>0</v>
      </c>
      <c r="U38" s="22">
        <v>27</v>
      </c>
      <c r="V38" s="23">
        <v>0</v>
      </c>
      <c r="X38" s="40">
        <f t="shared" si="0"/>
        <v>0.38240917782026768</v>
      </c>
      <c r="Y38" s="40">
        <f t="shared" si="1"/>
        <v>0.61759082217973227</v>
      </c>
    </row>
    <row r="39" spans="1:25" x14ac:dyDescent="0.25">
      <c r="A39" s="4" t="s">
        <v>132</v>
      </c>
      <c r="B39" s="22">
        <v>950</v>
      </c>
      <c r="C39" s="22">
        <v>720</v>
      </c>
      <c r="D39" s="22">
        <v>572</v>
      </c>
      <c r="E39" s="22">
        <v>37</v>
      </c>
      <c r="F39" s="22">
        <v>77</v>
      </c>
      <c r="G39" s="22">
        <v>21</v>
      </c>
      <c r="H39" s="22">
        <v>0</v>
      </c>
      <c r="I39" s="22">
        <v>7</v>
      </c>
      <c r="J39" s="22">
        <v>6</v>
      </c>
      <c r="K39" s="22">
        <v>0</v>
      </c>
      <c r="L39" s="32">
        <v>0</v>
      </c>
      <c r="M39" s="37">
        <v>230</v>
      </c>
      <c r="N39" s="22">
        <v>45</v>
      </c>
      <c r="O39" s="22">
        <v>3</v>
      </c>
      <c r="P39" s="22">
        <v>93</v>
      </c>
      <c r="Q39" s="22">
        <v>30</v>
      </c>
      <c r="R39" s="22">
        <v>56</v>
      </c>
      <c r="S39" s="22">
        <v>3</v>
      </c>
      <c r="T39" s="22">
        <v>0</v>
      </c>
      <c r="U39" s="22">
        <v>0</v>
      </c>
      <c r="V39" s="23">
        <v>0</v>
      </c>
      <c r="X39" s="40">
        <f t="shared" si="0"/>
        <v>0.75789473684210529</v>
      </c>
      <c r="Y39" s="40">
        <f t="shared" si="1"/>
        <v>0.24210526315789474</v>
      </c>
    </row>
    <row r="40" spans="1:25" s="3" customFormat="1" ht="8.1" customHeight="1" x14ac:dyDescent="0.25">
      <c r="A40" s="6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33"/>
      <c r="M40" s="38"/>
      <c r="N40" s="12"/>
      <c r="O40" s="12"/>
      <c r="P40" s="12"/>
      <c r="Q40" s="12"/>
      <c r="R40" s="12"/>
      <c r="S40" s="12"/>
      <c r="T40" s="12"/>
      <c r="U40" s="12"/>
      <c r="V40" s="13"/>
      <c r="X40" s="40"/>
      <c r="Y40" s="40"/>
    </row>
    <row r="41" spans="1:25" x14ac:dyDescent="0.25">
      <c r="A41" s="4" t="s">
        <v>133</v>
      </c>
      <c r="B41" s="22">
        <v>500</v>
      </c>
      <c r="C41" s="22">
        <v>454</v>
      </c>
      <c r="D41" s="22">
        <v>419</v>
      </c>
      <c r="E41" s="22">
        <v>10</v>
      </c>
      <c r="F41" s="22">
        <v>7</v>
      </c>
      <c r="G41" s="22">
        <v>0</v>
      </c>
      <c r="H41" s="22">
        <v>13</v>
      </c>
      <c r="I41" s="22">
        <v>0</v>
      </c>
      <c r="J41" s="22">
        <v>0</v>
      </c>
      <c r="K41" s="22">
        <v>5</v>
      </c>
      <c r="L41" s="32">
        <v>0</v>
      </c>
      <c r="M41" s="37">
        <v>46</v>
      </c>
      <c r="N41" s="22">
        <v>11</v>
      </c>
      <c r="O41" s="22">
        <v>4</v>
      </c>
      <c r="P41" s="22">
        <v>27</v>
      </c>
      <c r="Q41" s="22">
        <v>4</v>
      </c>
      <c r="R41" s="22">
        <v>0</v>
      </c>
      <c r="S41" s="22">
        <v>0</v>
      </c>
      <c r="T41" s="22">
        <v>0</v>
      </c>
      <c r="U41" s="22">
        <v>0</v>
      </c>
      <c r="V41" s="23">
        <v>0</v>
      </c>
      <c r="X41" s="40">
        <f t="shared" si="0"/>
        <v>0.90800000000000003</v>
      </c>
      <c r="Y41" s="40">
        <f t="shared" si="1"/>
        <v>9.1999999999999998E-2</v>
      </c>
    </row>
    <row r="42" spans="1:25" x14ac:dyDescent="0.25">
      <c r="A42" s="4" t="s">
        <v>134</v>
      </c>
      <c r="B42" s="21">
        <v>1098</v>
      </c>
      <c r="C42" s="22">
        <v>902</v>
      </c>
      <c r="D42" s="22">
        <v>878</v>
      </c>
      <c r="E42" s="22">
        <v>5</v>
      </c>
      <c r="F42" s="22">
        <v>0</v>
      </c>
      <c r="G42" s="22">
        <v>0</v>
      </c>
      <c r="H42" s="22">
        <v>19</v>
      </c>
      <c r="I42" s="22">
        <v>0</v>
      </c>
      <c r="J42" s="22">
        <v>0</v>
      </c>
      <c r="K42" s="22">
        <v>0</v>
      </c>
      <c r="L42" s="32">
        <v>0</v>
      </c>
      <c r="M42" s="37">
        <v>196</v>
      </c>
      <c r="N42" s="22">
        <v>196</v>
      </c>
      <c r="O42" s="22">
        <v>0</v>
      </c>
      <c r="P42" s="22">
        <v>0</v>
      </c>
      <c r="Q42" s="22">
        <v>0</v>
      </c>
      <c r="R42" s="22">
        <v>0</v>
      </c>
      <c r="S42" s="22">
        <v>0</v>
      </c>
      <c r="T42" s="22">
        <v>0</v>
      </c>
      <c r="U42" s="22">
        <v>0</v>
      </c>
      <c r="V42" s="23">
        <v>0</v>
      </c>
      <c r="X42" s="40">
        <f t="shared" si="0"/>
        <v>0.82149362477231325</v>
      </c>
      <c r="Y42" s="40">
        <f t="shared" si="1"/>
        <v>0.1785063752276867</v>
      </c>
    </row>
    <row r="43" spans="1:25" x14ac:dyDescent="0.25">
      <c r="A43" s="4" t="s">
        <v>135</v>
      </c>
      <c r="B43" s="21">
        <v>11502</v>
      </c>
      <c r="C43" s="21">
        <v>10061</v>
      </c>
      <c r="D43" s="21">
        <v>9317</v>
      </c>
      <c r="E43" s="22">
        <v>338</v>
      </c>
      <c r="F43" s="22">
        <v>79</v>
      </c>
      <c r="G43" s="22">
        <v>54</v>
      </c>
      <c r="H43" s="22">
        <v>0</v>
      </c>
      <c r="I43" s="22">
        <v>6</v>
      </c>
      <c r="J43" s="22">
        <v>17</v>
      </c>
      <c r="K43" s="22">
        <v>11</v>
      </c>
      <c r="L43" s="32">
        <v>239</v>
      </c>
      <c r="M43" s="36">
        <v>1441</v>
      </c>
      <c r="N43" s="22">
        <v>696</v>
      </c>
      <c r="O43" s="22">
        <v>47</v>
      </c>
      <c r="P43" s="22">
        <v>74</v>
      </c>
      <c r="Q43" s="22">
        <v>73</v>
      </c>
      <c r="R43" s="22">
        <v>76</v>
      </c>
      <c r="S43" s="22">
        <v>307</v>
      </c>
      <c r="T43" s="22">
        <v>0</v>
      </c>
      <c r="U43" s="22">
        <v>168</v>
      </c>
      <c r="V43" s="23">
        <v>0</v>
      </c>
      <c r="X43" s="40">
        <f t="shared" si="0"/>
        <v>0.87471744044513999</v>
      </c>
      <c r="Y43" s="40">
        <f t="shared" si="1"/>
        <v>0.12528255955486003</v>
      </c>
    </row>
    <row r="44" spans="1:25" s="3" customFormat="1" ht="8.1" customHeight="1" x14ac:dyDescent="0.25">
      <c r="A44" s="6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33"/>
      <c r="M44" s="38"/>
      <c r="N44" s="12"/>
      <c r="O44" s="12"/>
      <c r="P44" s="12"/>
      <c r="Q44" s="12"/>
      <c r="R44" s="12"/>
      <c r="S44" s="12"/>
      <c r="T44" s="12"/>
      <c r="U44" s="12"/>
      <c r="V44" s="13"/>
      <c r="X44" s="40"/>
      <c r="Y44" s="40"/>
    </row>
    <row r="45" spans="1:25" x14ac:dyDescent="0.25">
      <c r="A45" s="4" t="s">
        <v>136</v>
      </c>
      <c r="B45" s="22">
        <v>675</v>
      </c>
      <c r="C45" s="22">
        <v>619</v>
      </c>
      <c r="D45" s="22">
        <v>549</v>
      </c>
      <c r="E45" s="22">
        <v>23</v>
      </c>
      <c r="F45" s="22">
        <v>47</v>
      </c>
      <c r="G45" s="22">
        <v>0</v>
      </c>
      <c r="H45" s="22">
        <v>0</v>
      </c>
      <c r="I45" s="22">
        <v>0</v>
      </c>
      <c r="J45" s="22">
        <v>0</v>
      </c>
      <c r="K45" s="22">
        <v>0</v>
      </c>
      <c r="L45" s="32">
        <v>0</v>
      </c>
      <c r="M45" s="37">
        <v>56</v>
      </c>
      <c r="N45" s="22">
        <v>7</v>
      </c>
      <c r="O45" s="22">
        <v>0</v>
      </c>
      <c r="P45" s="22">
        <v>46</v>
      </c>
      <c r="Q45" s="22">
        <v>0</v>
      </c>
      <c r="R45" s="22">
        <v>0</v>
      </c>
      <c r="S45" s="22">
        <v>0</v>
      </c>
      <c r="T45" s="22">
        <v>0</v>
      </c>
      <c r="U45" s="22">
        <v>3</v>
      </c>
      <c r="V45" s="23">
        <v>0</v>
      </c>
      <c r="X45" s="40">
        <f t="shared" si="0"/>
        <v>0.91703703703703698</v>
      </c>
      <c r="Y45" s="40">
        <f t="shared" si="1"/>
        <v>8.2962962962962961E-2</v>
      </c>
    </row>
    <row r="46" spans="1:25" s="3" customFormat="1" x14ac:dyDescent="0.25">
      <c r="A46" s="4" t="s">
        <v>137</v>
      </c>
      <c r="B46" s="21">
        <v>37070</v>
      </c>
      <c r="C46" s="21">
        <v>29983</v>
      </c>
      <c r="D46" s="21">
        <v>26585</v>
      </c>
      <c r="E46" s="21">
        <v>1480</v>
      </c>
      <c r="F46" s="22">
        <v>100</v>
      </c>
      <c r="G46" s="22">
        <v>70</v>
      </c>
      <c r="H46" s="22">
        <v>344</v>
      </c>
      <c r="I46" s="22">
        <v>99</v>
      </c>
      <c r="J46" s="22">
        <v>47</v>
      </c>
      <c r="K46" s="22">
        <v>6</v>
      </c>
      <c r="L46" s="34">
        <v>1252</v>
      </c>
      <c r="M46" s="36">
        <v>7087</v>
      </c>
      <c r="N46" s="21">
        <v>2673</v>
      </c>
      <c r="O46" s="22">
        <v>310</v>
      </c>
      <c r="P46" s="22">
        <v>382</v>
      </c>
      <c r="Q46" s="22">
        <v>552</v>
      </c>
      <c r="R46" s="21">
        <v>1038</v>
      </c>
      <c r="S46" s="21">
        <v>895</v>
      </c>
      <c r="T46" s="22">
        <v>270</v>
      </c>
      <c r="U46" s="22">
        <v>768</v>
      </c>
      <c r="V46" s="23">
        <v>199</v>
      </c>
      <c r="X46" s="40">
        <f t="shared" si="0"/>
        <v>0.80882114917723225</v>
      </c>
      <c r="Y46" s="40">
        <f t="shared" si="1"/>
        <v>0.19117885082276773</v>
      </c>
    </row>
    <row r="47" spans="1:25" x14ac:dyDescent="0.25">
      <c r="A47" s="4" t="s">
        <v>138</v>
      </c>
      <c r="B47" s="21">
        <v>1539</v>
      </c>
      <c r="C47" s="21">
        <v>1077</v>
      </c>
      <c r="D47" s="22">
        <v>890</v>
      </c>
      <c r="E47" s="22">
        <v>152</v>
      </c>
      <c r="F47" s="22">
        <v>0</v>
      </c>
      <c r="G47" s="22">
        <v>0</v>
      </c>
      <c r="H47" s="22">
        <v>13</v>
      </c>
      <c r="I47" s="22">
        <v>0</v>
      </c>
      <c r="J47" s="22">
        <v>0</v>
      </c>
      <c r="K47" s="22">
        <v>0</v>
      </c>
      <c r="L47" s="32">
        <v>22</v>
      </c>
      <c r="M47" s="37">
        <v>462</v>
      </c>
      <c r="N47" s="22">
        <v>49</v>
      </c>
      <c r="O47" s="22">
        <v>158</v>
      </c>
      <c r="P47" s="22">
        <v>5</v>
      </c>
      <c r="Q47" s="22">
        <v>22</v>
      </c>
      <c r="R47" s="22">
        <v>31</v>
      </c>
      <c r="S47" s="22">
        <v>0</v>
      </c>
      <c r="T47" s="22">
        <v>50</v>
      </c>
      <c r="U47" s="22">
        <v>97</v>
      </c>
      <c r="V47" s="23">
        <v>50</v>
      </c>
      <c r="X47" s="40">
        <f t="shared" si="0"/>
        <v>0.69980506822612087</v>
      </c>
      <c r="Y47" s="40">
        <f t="shared" si="1"/>
        <v>0.30019493177387913</v>
      </c>
    </row>
    <row r="48" spans="1:25" s="8" customFormat="1" ht="27" customHeight="1" thickBot="1" x14ac:dyDescent="0.25">
      <c r="A48" s="7" t="s">
        <v>34</v>
      </c>
      <c r="B48" s="24">
        <f>SUM(B5:B47)</f>
        <v>239466</v>
      </c>
      <c r="C48" s="24">
        <f t="shared" ref="C48:K48" si="2">SUM(C5:C47)</f>
        <v>191328</v>
      </c>
      <c r="D48" s="24">
        <f t="shared" si="2"/>
        <v>160941</v>
      </c>
      <c r="E48" s="24">
        <f t="shared" si="2"/>
        <v>17819</v>
      </c>
      <c r="F48" s="24">
        <f t="shared" si="2"/>
        <v>2629</v>
      </c>
      <c r="G48" s="24">
        <f t="shared" si="2"/>
        <v>2471</v>
      </c>
      <c r="H48" s="24">
        <f t="shared" si="2"/>
        <v>1231</v>
      </c>
      <c r="I48" s="24">
        <f t="shared" si="2"/>
        <v>588</v>
      </c>
      <c r="J48" s="24">
        <f t="shared" si="2"/>
        <v>478</v>
      </c>
      <c r="K48" s="24">
        <f t="shared" si="2"/>
        <v>469</v>
      </c>
      <c r="L48" s="35">
        <f>SUM(L5:L47)</f>
        <v>4702</v>
      </c>
      <c r="M48" s="39">
        <f>SUM(M5:M47)</f>
        <v>48138</v>
      </c>
      <c r="N48" s="24">
        <f>SUM(N5:N47)</f>
        <v>16491</v>
      </c>
      <c r="O48" s="24">
        <f t="shared" ref="O48:V48" si="3">SUM(O5:O47)</f>
        <v>7702</v>
      </c>
      <c r="P48" s="24">
        <f t="shared" si="3"/>
        <v>3091</v>
      </c>
      <c r="Q48" s="24">
        <f t="shared" si="3"/>
        <v>3820</v>
      </c>
      <c r="R48" s="24">
        <f t="shared" si="3"/>
        <v>3871</v>
      </c>
      <c r="S48" s="24">
        <f t="shared" si="3"/>
        <v>4677</v>
      </c>
      <c r="T48" s="24">
        <f t="shared" si="3"/>
        <v>2763</v>
      </c>
      <c r="U48" s="24">
        <f>SUM(U5:U47)</f>
        <v>5181</v>
      </c>
      <c r="V48" s="31">
        <f t="shared" si="3"/>
        <v>542</v>
      </c>
      <c r="X48" s="40">
        <f t="shared" si="0"/>
        <v>0.79897772543910195</v>
      </c>
      <c r="Y48" s="40">
        <f t="shared" si="1"/>
        <v>0.201022274560898</v>
      </c>
    </row>
    <row r="49" spans="1:24" ht="6" customHeight="1" thickTop="1" thickBot="1" x14ac:dyDescent="0.3"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X49" s="40"/>
    </row>
    <row r="50" spans="1:24" s="16" customFormat="1" ht="159.75" customHeight="1" thickTop="1" thickBot="1" x14ac:dyDescent="0.3">
      <c r="A50" s="15"/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20"/>
    </row>
    <row r="51" spans="1:24" ht="6" customHeight="1" thickTop="1" x14ac:dyDescent="0.25">
      <c r="A51" s="9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</row>
    <row r="52" spans="1:24" ht="51.75" customHeight="1" x14ac:dyDescent="0.25"/>
  </sheetData>
  <mergeCells count="11">
    <mergeCell ref="A1:V1"/>
    <mergeCell ref="N3:U3"/>
    <mergeCell ref="C2:L2"/>
    <mergeCell ref="M2:V2"/>
    <mergeCell ref="A2:A4"/>
    <mergeCell ref="B2:B4"/>
    <mergeCell ref="C3:C4"/>
    <mergeCell ref="M3:M4"/>
    <mergeCell ref="L3:L4"/>
    <mergeCell ref="D3:K3"/>
    <mergeCell ref="V3:V4"/>
  </mergeCells>
  <phoneticPr fontId="3" type="noConversion"/>
  <printOptions horizontalCentered="1" verticalCentered="1"/>
  <pageMargins left="0.5" right="0.5" top="0.5" bottom="0.5" header="0.5" footer="0.5"/>
  <pageSetup scale="55" orientation="landscape" r:id="rId1"/>
  <headerFooter alignWithMargins="0"/>
  <colBreaks count="1" manualBreakCount="1">
    <brk id="22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2"/>
  <sheetViews>
    <sheetView topLeftCell="H1" zoomScaleNormal="100" workbookViewId="0">
      <selection activeCell="O21" sqref="O21"/>
    </sheetView>
  </sheetViews>
  <sheetFormatPr defaultRowHeight="15" x14ac:dyDescent="0.2"/>
  <cols>
    <col min="1" max="1" width="22" customWidth="1"/>
    <col min="2" max="2" width="8.33203125" customWidth="1"/>
    <col min="3" max="3" width="9.5546875" customWidth="1"/>
    <col min="4" max="4" width="10.77734375" customWidth="1"/>
    <col min="5" max="5" width="12.109375" customWidth="1"/>
    <col min="9" max="9" width="13.44140625" bestFit="1" customWidth="1"/>
    <col min="16" max="16" width="25" bestFit="1" customWidth="1"/>
    <col min="17" max="18" width="8.88671875" style="28"/>
  </cols>
  <sheetData>
    <row r="1" spans="1:14" x14ac:dyDescent="0.2">
      <c r="A1" s="11"/>
      <c r="B1" s="11"/>
      <c r="C1" s="11"/>
      <c r="D1" s="5"/>
      <c r="G1" s="5"/>
    </row>
    <row r="2" spans="1:14" x14ac:dyDescent="0.2">
      <c r="A2" s="11"/>
      <c r="B2" s="11"/>
      <c r="C2" s="11"/>
      <c r="D2" s="5"/>
    </row>
    <row r="3" spans="1:14" ht="25.5" x14ac:dyDescent="0.2">
      <c r="A3" s="11"/>
      <c r="B3" s="11"/>
      <c r="C3" s="11"/>
      <c r="D3" s="5"/>
      <c r="J3" s="30" t="s">
        <v>36</v>
      </c>
      <c r="K3" s="30" t="s">
        <v>35</v>
      </c>
      <c r="L3" s="27"/>
      <c r="M3" s="27"/>
      <c r="N3" s="27"/>
    </row>
    <row r="4" spans="1:14" x14ac:dyDescent="0.2">
      <c r="A4" s="11"/>
      <c r="B4" s="11"/>
      <c r="C4" s="11"/>
      <c r="D4" s="5"/>
      <c r="I4" s="14" t="s">
        <v>146</v>
      </c>
      <c r="J4" s="10">
        <f>Sheet1!X29</f>
        <v>0.98809523809523814</v>
      </c>
      <c r="K4" s="10">
        <f>Sheet1!Y29</f>
        <v>1.1904761904761904E-2</v>
      </c>
      <c r="L4" s="28"/>
      <c r="M4" s="28"/>
      <c r="N4" s="29"/>
    </row>
    <row r="5" spans="1:14" x14ac:dyDescent="0.2">
      <c r="A5" s="11"/>
      <c r="B5" s="11"/>
      <c r="C5" s="11"/>
      <c r="D5" s="5"/>
      <c r="I5" s="14" t="s">
        <v>148</v>
      </c>
      <c r="J5" s="10">
        <f>Sheet1!X33</f>
        <v>0.95647442872687705</v>
      </c>
      <c r="K5" s="10">
        <f>Sheet1!Y33</f>
        <v>4.3525571273122961E-2</v>
      </c>
      <c r="L5" s="28"/>
      <c r="M5" s="28"/>
      <c r="N5" s="29"/>
    </row>
    <row r="6" spans="1:14" x14ac:dyDescent="0.2">
      <c r="A6" s="11"/>
      <c r="B6" s="11"/>
      <c r="C6" s="11"/>
      <c r="D6" s="5"/>
      <c r="I6" s="14" t="s">
        <v>165</v>
      </c>
      <c r="J6" s="10">
        <f>Sheet1!X15</f>
        <v>0.93775933609958506</v>
      </c>
      <c r="K6" s="10">
        <f>Sheet1!Y15</f>
        <v>6.2240663900414939E-2</v>
      </c>
      <c r="L6" s="28"/>
      <c r="M6" s="28"/>
      <c r="N6" s="29"/>
    </row>
    <row r="7" spans="1:14" x14ac:dyDescent="0.2">
      <c r="A7" s="11"/>
      <c r="B7" s="11"/>
      <c r="C7" s="11"/>
      <c r="D7" s="5"/>
      <c r="I7" s="14" t="s">
        <v>164</v>
      </c>
      <c r="J7" s="10">
        <f>Sheet1!X6</f>
        <v>0.93532338308457708</v>
      </c>
      <c r="K7" s="10">
        <f>Sheet1!Y6</f>
        <v>6.4676616915422883E-2</v>
      </c>
      <c r="L7" s="28"/>
      <c r="M7" s="28"/>
      <c r="N7" s="29"/>
    </row>
    <row r="8" spans="1:14" x14ac:dyDescent="0.2">
      <c r="A8" s="11"/>
      <c r="B8" s="11"/>
      <c r="C8" s="11"/>
      <c r="D8" s="5"/>
      <c r="I8" s="14" t="s">
        <v>37</v>
      </c>
      <c r="J8" s="10">
        <f>Sheet1!X26</f>
        <v>0.93130779392338181</v>
      </c>
      <c r="K8" s="10">
        <f>Sheet1!Y26</f>
        <v>6.8692206076618231E-2</v>
      </c>
      <c r="L8" s="28"/>
      <c r="M8" s="28"/>
      <c r="N8" s="29"/>
    </row>
    <row r="9" spans="1:14" x14ac:dyDescent="0.2">
      <c r="A9" s="11"/>
      <c r="B9" s="11"/>
      <c r="C9" s="11"/>
      <c r="D9" s="5"/>
      <c r="I9" s="14" t="s">
        <v>153</v>
      </c>
      <c r="J9" s="42">
        <f>Sheet1!X45</f>
        <v>0.91703703703703698</v>
      </c>
      <c r="K9" s="42">
        <f>Sheet1!Y45</f>
        <v>8.2962962962962961E-2</v>
      </c>
      <c r="L9" s="28"/>
      <c r="M9" s="28"/>
      <c r="N9" s="29"/>
    </row>
    <row r="10" spans="1:14" x14ac:dyDescent="0.2">
      <c r="A10" s="11"/>
      <c r="B10" s="11"/>
      <c r="C10" s="11"/>
      <c r="D10" s="5"/>
      <c r="I10" s="14" t="s">
        <v>151</v>
      </c>
      <c r="J10" s="42">
        <f>Sheet1!X41</f>
        <v>0.90800000000000003</v>
      </c>
      <c r="K10" s="42">
        <f>Sheet1!Y41</f>
        <v>9.1999999999999998E-2</v>
      </c>
      <c r="L10" s="28"/>
      <c r="M10" s="28"/>
      <c r="N10" s="29"/>
    </row>
    <row r="11" spans="1:14" x14ac:dyDescent="0.2">
      <c r="A11" s="11" t="s">
        <v>14</v>
      </c>
      <c r="B11" s="11" t="s">
        <v>46</v>
      </c>
      <c r="C11" s="11" t="s">
        <v>47</v>
      </c>
      <c r="D11" s="5" t="s">
        <v>48</v>
      </c>
      <c r="E11" t="s">
        <v>14</v>
      </c>
      <c r="I11" s="14" t="s">
        <v>166</v>
      </c>
      <c r="J11" s="10">
        <f>Sheet1!X17</f>
        <v>0.90371389270976621</v>
      </c>
      <c r="K11" s="10">
        <f>Sheet1!Y17</f>
        <v>9.6286107290233833E-2</v>
      </c>
      <c r="L11" s="28"/>
      <c r="M11" s="28"/>
      <c r="N11" s="29"/>
    </row>
    <row r="12" spans="1:14" x14ac:dyDescent="0.2">
      <c r="A12" s="11" t="s">
        <v>15</v>
      </c>
      <c r="B12" s="11" t="s">
        <v>49</v>
      </c>
      <c r="C12" s="11" t="s">
        <v>50</v>
      </c>
      <c r="D12" s="5" t="s">
        <v>52</v>
      </c>
      <c r="E12" t="s">
        <v>15</v>
      </c>
      <c r="I12" s="14" t="s">
        <v>139</v>
      </c>
      <c r="J12" s="10">
        <f>Sheet1!X10</f>
        <v>0.89987293519695044</v>
      </c>
      <c r="K12" s="10">
        <f>Sheet1!Y10</f>
        <v>0.10012706480304956</v>
      </c>
      <c r="L12" s="28"/>
      <c r="M12" s="28"/>
      <c r="N12" s="29"/>
    </row>
    <row r="13" spans="1:14" x14ac:dyDescent="0.2">
      <c r="A13" s="11" t="s">
        <v>16</v>
      </c>
      <c r="B13" s="11" t="s">
        <v>53</v>
      </c>
      <c r="C13" s="11" t="s">
        <v>54</v>
      </c>
      <c r="D13" s="5" t="s">
        <v>55</v>
      </c>
      <c r="E13" t="s">
        <v>16</v>
      </c>
      <c r="I13" s="14" t="s">
        <v>40</v>
      </c>
      <c r="J13" s="10">
        <f>Sheet1!X5</f>
        <v>0.89217694040548845</v>
      </c>
      <c r="K13" s="10">
        <f>Sheet1!Y5</f>
        <v>0.10782305959451156</v>
      </c>
      <c r="L13" s="28"/>
      <c r="M13" s="28"/>
      <c r="N13" s="29"/>
    </row>
    <row r="14" spans="1:14" x14ac:dyDescent="0.2">
      <c r="A14" s="11" t="s">
        <v>17</v>
      </c>
      <c r="B14" s="11" t="s">
        <v>56</v>
      </c>
      <c r="C14" s="11" t="s">
        <v>57</v>
      </c>
      <c r="D14" s="5" t="s">
        <v>59</v>
      </c>
      <c r="E14" t="s">
        <v>17</v>
      </c>
      <c r="I14" s="14" t="s">
        <v>43</v>
      </c>
      <c r="J14" s="10">
        <f>Sheet1!X7</f>
        <v>0.88958333333333328</v>
      </c>
      <c r="K14" s="10">
        <f>Sheet1!Y7</f>
        <v>0.11041666666666666</v>
      </c>
      <c r="L14" s="28"/>
      <c r="M14" s="28"/>
      <c r="N14" s="29"/>
    </row>
    <row r="15" spans="1:14" x14ac:dyDescent="0.2">
      <c r="A15" s="11" t="s">
        <v>18</v>
      </c>
      <c r="B15" s="11" t="s">
        <v>60</v>
      </c>
      <c r="C15" s="11" t="s">
        <v>61</v>
      </c>
      <c r="D15" s="5" t="s">
        <v>58</v>
      </c>
      <c r="E15" t="s">
        <v>18</v>
      </c>
      <c r="I15" s="14" t="s">
        <v>140</v>
      </c>
      <c r="J15" s="10">
        <f>Sheet1!X11</f>
        <v>0.88090896338897462</v>
      </c>
      <c r="K15" s="10">
        <f>Sheet1!Y11</f>
        <v>0.11909103661102539</v>
      </c>
      <c r="L15" s="28"/>
      <c r="M15" s="28"/>
      <c r="N15" s="29"/>
    </row>
    <row r="16" spans="1:14" x14ac:dyDescent="0.2">
      <c r="A16" s="5" t="s">
        <v>19</v>
      </c>
      <c r="B16" s="5" t="s">
        <v>62</v>
      </c>
      <c r="C16" s="5" t="s">
        <v>63</v>
      </c>
      <c r="D16" s="5" t="s">
        <v>64</v>
      </c>
      <c r="E16" t="s">
        <v>19</v>
      </c>
      <c r="I16" s="14" t="s">
        <v>152</v>
      </c>
      <c r="J16" s="42">
        <f>Sheet1!X43</f>
        <v>0.87471744044513999</v>
      </c>
      <c r="K16" s="42">
        <f>Sheet1!Y43</f>
        <v>0.12528255955486003</v>
      </c>
      <c r="L16" s="28"/>
      <c r="M16" s="28"/>
      <c r="N16" s="29"/>
    </row>
    <row r="17" spans="1:14" x14ac:dyDescent="0.2">
      <c r="A17" s="5" t="s">
        <v>20</v>
      </c>
      <c r="B17" s="5" t="s">
        <v>66</v>
      </c>
      <c r="C17" s="5" t="s">
        <v>67</v>
      </c>
      <c r="D17" s="5" t="s">
        <v>68</v>
      </c>
      <c r="E17" t="s">
        <v>20</v>
      </c>
      <c r="I17" s="14" t="s">
        <v>39</v>
      </c>
      <c r="J17" s="10">
        <f>Sheet1!X30</f>
        <v>0.87215751525235718</v>
      </c>
      <c r="K17" s="10">
        <f>Sheet1!Y30</f>
        <v>0.12784248474764282</v>
      </c>
      <c r="L17" s="28"/>
      <c r="M17" s="28"/>
      <c r="N17" s="29"/>
    </row>
    <row r="18" spans="1:14" x14ac:dyDescent="0.2">
      <c r="A18" s="5" t="s">
        <v>21</v>
      </c>
      <c r="B18" s="5" t="s">
        <v>69</v>
      </c>
      <c r="C18" s="5" t="s">
        <v>70</v>
      </c>
      <c r="D18" s="5" t="s">
        <v>71</v>
      </c>
      <c r="E18" t="s">
        <v>21</v>
      </c>
      <c r="I18" s="14" t="s">
        <v>159</v>
      </c>
      <c r="J18" s="10">
        <f>Sheet1!X25</f>
        <v>0.87096407457935421</v>
      </c>
      <c r="K18" s="10">
        <f>Sheet1!Y25</f>
        <v>0.12903592542064574</v>
      </c>
      <c r="L18" s="28"/>
      <c r="M18" s="28"/>
      <c r="N18" s="29"/>
    </row>
    <row r="19" spans="1:14" x14ac:dyDescent="0.2">
      <c r="A19" s="5" t="s">
        <v>22</v>
      </c>
      <c r="B19" s="5" t="s">
        <v>72</v>
      </c>
      <c r="C19" s="5" t="s">
        <v>73</v>
      </c>
      <c r="D19" s="5" t="s">
        <v>74</v>
      </c>
      <c r="E19" t="s">
        <v>22</v>
      </c>
      <c r="I19" s="14" t="s">
        <v>38</v>
      </c>
      <c r="J19" s="10">
        <f>Sheet1!X19</f>
        <v>0.86589448918649892</v>
      </c>
      <c r="K19" s="10">
        <f>Sheet1!Y19</f>
        <v>0.13410551081350103</v>
      </c>
      <c r="L19" s="28"/>
      <c r="M19" s="28"/>
      <c r="N19" s="29"/>
    </row>
    <row r="20" spans="1:14" x14ac:dyDescent="0.2">
      <c r="A20" s="5" t="s">
        <v>23</v>
      </c>
      <c r="B20" s="5" t="s">
        <v>75</v>
      </c>
      <c r="C20" s="5" t="s">
        <v>76</v>
      </c>
      <c r="D20" s="5" t="s">
        <v>77</v>
      </c>
      <c r="E20" t="s">
        <v>23</v>
      </c>
      <c r="I20" s="14" t="s">
        <v>143</v>
      </c>
      <c r="J20" s="10">
        <f>Sheet1!X18</f>
        <v>0.86430846764607994</v>
      </c>
      <c r="K20" s="10">
        <f>Sheet1!Y18</f>
        <v>0.13569153235392004</v>
      </c>
      <c r="L20" s="28"/>
      <c r="M20" s="28"/>
      <c r="N20" s="29"/>
    </row>
    <row r="21" spans="1:14" x14ac:dyDescent="0.2">
      <c r="A21" t="s">
        <v>24</v>
      </c>
      <c r="B21" t="s">
        <v>78</v>
      </c>
      <c r="C21" t="s">
        <v>79</v>
      </c>
      <c r="D21" t="s">
        <v>51</v>
      </c>
      <c r="E21" t="s">
        <v>24</v>
      </c>
      <c r="I21" s="14" t="s">
        <v>42</v>
      </c>
      <c r="J21" s="10">
        <f>Sheet1!X9</f>
        <v>0.85539714867617112</v>
      </c>
      <c r="K21" s="10">
        <f>Sheet1!Y9</f>
        <v>0.14460285132382891</v>
      </c>
      <c r="L21" s="28"/>
      <c r="M21" s="28"/>
      <c r="N21" s="29"/>
    </row>
    <row r="22" spans="1:14" x14ac:dyDescent="0.2">
      <c r="A22" t="s">
        <v>25</v>
      </c>
      <c r="B22" t="s">
        <v>80</v>
      </c>
      <c r="C22" t="s">
        <v>81</v>
      </c>
      <c r="D22" t="s">
        <v>65</v>
      </c>
      <c r="E22" t="s">
        <v>25</v>
      </c>
      <c r="I22" s="14" t="s">
        <v>41</v>
      </c>
      <c r="J22" s="10">
        <f>Sheet1!X27</f>
        <v>0.85333888079883502</v>
      </c>
      <c r="K22" s="10">
        <f>Sheet1!Y27</f>
        <v>0.14666111920116498</v>
      </c>
      <c r="L22" s="28"/>
      <c r="M22" s="28"/>
      <c r="N22" s="29"/>
    </row>
    <row r="23" spans="1:14" x14ac:dyDescent="0.2">
      <c r="A23" t="s">
        <v>26</v>
      </c>
      <c r="B23" t="s">
        <v>83</v>
      </c>
      <c r="C23" t="s">
        <v>84</v>
      </c>
      <c r="D23" t="s">
        <v>82</v>
      </c>
      <c r="E23" t="s">
        <v>26</v>
      </c>
      <c r="I23" s="14" t="s">
        <v>142</v>
      </c>
      <c r="J23" s="10">
        <f>Sheet1!X14</f>
        <v>0.83693843594009987</v>
      </c>
      <c r="K23" s="10">
        <f>Sheet1!Y14</f>
        <v>0.16306156405990016</v>
      </c>
      <c r="L23" s="28"/>
      <c r="M23" s="28"/>
      <c r="N23" s="29"/>
    </row>
    <row r="24" spans="1:14" x14ac:dyDescent="0.2">
      <c r="A24" t="s">
        <v>27</v>
      </c>
      <c r="B24" t="s">
        <v>85</v>
      </c>
      <c r="C24" t="s">
        <v>86</v>
      </c>
      <c r="D24" t="s">
        <v>87</v>
      </c>
      <c r="E24" t="s">
        <v>27</v>
      </c>
      <c r="I24" s="14" t="s">
        <v>158</v>
      </c>
      <c r="J24" s="42">
        <f>Sheet1!X42</f>
        <v>0.82149362477231325</v>
      </c>
      <c r="K24" s="42">
        <f>Sheet1!Y42</f>
        <v>0.1785063752276867</v>
      </c>
      <c r="L24" s="28"/>
      <c r="M24" s="28"/>
      <c r="N24" s="29"/>
    </row>
    <row r="25" spans="1:14" x14ac:dyDescent="0.2">
      <c r="A25" t="s">
        <v>28</v>
      </c>
      <c r="B25" t="s">
        <v>88</v>
      </c>
      <c r="C25" t="s">
        <v>89</v>
      </c>
      <c r="D25" t="s">
        <v>90</v>
      </c>
      <c r="E25" t="s">
        <v>28</v>
      </c>
      <c r="I25" s="14" t="s">
        <v>154</v>
      </c>
      <c r="J25" s="42">
        <f>Sheet1!X46</f>
        <v>0.80882114917723225</v>
      </c>
      <c r="K25" s="42">
        <f>Sheet1!Y46</f>
        <v>0.19117885082276773</v>
      </c>
      <c r="L25" s="28"/>
      <c r="M25" s="28"/>
      <c r="N25" s="29"/>
    </row>
    <row r="26" spans="1:14" x14ac:dyDescent="0.2">
      <c r="A26" t="s">
        <v>29</v>
      </c>
      <c r="B26" t="s">
        <v>91</v>
      </c>
      <c r="C26" t="s">
        <v>92</v>
      </c>
      <c r="D26" t="s">
        <v>93</v>
      </c>
      <c r="E26" t="s">
        <v>29</v>
      </c>
      <c r="I26" s="14" t="s">
        <v>155</v>
      </c>
      <c r="J26" s="10">
        <f>Sheet1!X35</f>
        <v>0.80869677087353664</v>
      </c>
      <c r="K26" s="10">
        <f>Sheet1!Y35</f>
        <v>0.19130322912646339</v>
      </c>
      <c r="L26" s="28"/>
      <c r="M26" s="28"/>
      <c r="N26" s="29"/>
    </row>
    <row r="27" spans="1:14" x14ac:dyDescent="0.2">
      <c r="A27" t="s">
        <v>30</v>
      </c>
      <c r="B27" t="s">
        <v>94</v>
      </c>
      <c r="C27" t="s">
        <v>95</v>
      </c>
      <c r="D27" t="s">
        <v>96</v>
      </c>
      <c r="E27" t="s">
        <v>30</v>
      </c>
      <c r="I27" s="14" t="s">
        <v>141</v>
      </c>
      <c r="J27" s="10">
        <f>Sheet1!X13</f>
        <v>0.80843028157140451</v>
      </c>
      <c r="K27" s="10">
        <f>Sheet1!Y13</f>
        <v>0.19156971842859552</v>
      </c>
      <c r="L27" s="28"/>
      <c r="M27" s="28"/>
      <c r="N27" s="29"/>
    </row>
    <row r="28" spans="1:14" x14ac:dyDescent="0.2">
      <c r="A28" t="s">
        <v>31</v>
      </c>
      <c r="B28" t="s">
        <v>97</v>
      </c>
      <c r="C28" t="s">
        <v>98</v>
      </c>
      <c r="D28" t="s">
        <v>99</v>
      </c>
      <c r="E28" t="s">
        <v>31</v>
      </c>
      <c r="I28" s="14" t="s">
        <v>147</v>
      </c>
      <c r="J28" s="10">
        <f>Sheet1!X31</f>
        <v>0.7994616419919246</v>
      </c>
      <c r="K28" s="10">
        <f>Sheet1!Y31</f>
        <v>0.20053835800807537</v>
      </c>
      <c r="L28" s="28"/>
      <c r="M28" s="28"/>
      <c r="N28" s="29"/>
    </row>
    <row r="29" spans="1:14" x14ac:dyDescent="0.2">
      <c r="A29" t="s">
        <v>32</v>
      </c>
      <c r="B29" t="s">
        <v>100</v>
      </c>
      <c r="C29" t="s">
        <v>101</v>
      </c>
      <c r="D29" t="s">
        <v>102</v>
      </c>
      <c r="E29" t="s">
        <v>32</v>
      </c>
      <c r="I29" s="14" t="s">
        <v>145</v>
      </c>
      <c r="J29" s="10">
        <f>Sheet1!X23</f>
        <v>0.79917610710607623</v>
      </c>
      <c r="K29" s="10">
        <f>Sheet1!Y23</f>
        <v>0.2008238928939238</v>
      </c>
      <c r="L29" s="28"/>
      <c r="M29" s="28"/>
      <c r="N29" s="29"/>
    </row>
    <row r="30" spans="1:14" x14ac:dyDescent="0.2">
      <c r="A30" t="s">
        <v>33</v>
      </c>
      <c r="B30" t="s">
        <v>103</v>
      </c>
      <c r="C30" t="s">
        <v>104</v>
      </c>
      <c r="D30" t="s">
        <v>105</v>
      </c>
      <c r="E30" t="s">
        <v>33</v>
      </c>
      <c r="I30" s="14" t="s">
        <v>167</v>
      </c>
      <c r="J30" s="42">
        <f>Sheet1!X48</f>
        <v>0.79897772543910195</v>
      </c>
      <c r="K30" s="42">
        <f>Sheet1!Y48</f>
        <v>0.201022274560898</v>
      </c>
    </row>
    <row r="31" spans="1:14" x14ac:dyDescent="0.2">
      <c r="I31" s="14" t="s">
        <v>149</v>
      </c>
      <c r="J31" s="10">
        <f>Sheet1!X34</f>
        <v>0.79462686567164176</v>
      </c>
      <c r="K31" s="10">
        <f>Sheet1!Y34</f>
        <v>0.20537313432835821</v>
      </c>
    </row>
    <row r="32" spans="1:14" x14ac:dyDescent="0.2">
      <c r="I32" s="14" t="s">
        <v>150</v>
      </c>
      <c r="J32" s="42">
        <f>Sheet1!X39</f>
        <v>0.75789473684210529</v>
      </c>
      <c r="K32" s="42">
        <f>Sheet1!Y39</f>
        <v>0.24210526315789474</v>
      </c>
    </row>
    <row r="33" spans="9:11" x14ac:dyDescent="0.2">
      <c r="I33" s="14" t="s">
        <v>44</v>
      </c>
      <c r="J33" s="42">
        <f>Sheet1!X47</f>
        <v>0.69980506822612087</v>
      </c>
      <c r="K33" s="42">
        <f>Sheet1!Y47</f>
        <v>0.30019493177387913</v>
      </c>
    </row>
    <row r="34" spans="9:11" x14ac:dyDescent="0.2">
      <c r="I34" s="14" t="s">
        <v>156</v>
      </c>
      <c r="J34" s="10">
        <f>Sheet1!X37</f>
        <v>0.69469259064634792</v>
      </c>
      <c r="K34" s="10">
        <f>Sheet1!Y37</f>
        <v>0.30530740935365214</v>
      </c>
    </row>
    <row r="35" spans="9:11" x14ac:dyDescent="0.2">
      <c r="I35" s="14" t="s">
        <v>144</v>
      </c>
      <c r="J35" s="10">
        <f>Sheet1!X21</f>
        <v>0.621840242669363</v>
      </c>
      <c r="K35" s="10">
        <f>Sheet1!Y21</f>
        <v>0.378159757330637</v>
      </c>
    </row>
    <row r="36" spans="9:11" x14ac:dyDescent="0.2">
      <c r="I36" s="14" t="s">
        <v>45</v>
      </c>
      <c r="J36" s="10">
        <f>Sheet1!X22</f>
        <v>0.51539787323989461</v>
      </c>
      <c r="K36" s="10">
        <f>Sheet1!Y22</f>
        <v>0.48460212676010539</v>
      </c>
    </row>
    <row r="37" spans="9:11" x14ac:dyDescent="0.2">
      <c r="I37" s="14" t="s">
        <v>157</v>
      </c>
      <c r="J37" s="10">
        <f>Sheet1!X38</f>
        <v>0.38240917782026768</v>
      </c>
      <c r="K37" s="10">
        <f>Sheet1!Y38</f>
        <v>0.61759082217973227</v>
      </c>
    </row>
    <row r="38" spans="9:11" x14ac:dyDescent="0.2">
      <c r="I38" s="14"/>
      <c r="J38" s="42"/>
      <c r="K38" s="42"/>
    </row>
    <row r="39" spans="9:11" x14ac:dyDescent="0.2">
      <c r="I39" s="14"/>
      <c r="J39" s="42"/>
      <c r="K39" s="42"/>
    </row>
    <row r="40" spans="9:11" x14ac:dyDescent="0.2">
      <c r="I40" s="14"/>
      <c r="J40" s="42"/>
      <c r="K40" s="42"/>
    </row>
    <row r="41" spans="9:11" x14ac:dyDescent="0.2">
      <c r="I41" s="14"/>
      <c r="J41" s="42"/>
      <c r="K41" s="42"/>
    </row>
    <row r="42" spans="9:11" x14ac:dyDescent="0.2">
      <c r="I42" s="14"/>
      <c r="J42" s="42"/>
      <c r="K42" s="42"/>
    </row>
    <row r="43" spans="9:11" x14ac:dyDescent="0.2">
      <c r="I43" s="14"/>
      <c r="J43" s="42"/>
      <c r="K43" s="42"/>
    </row>
    <row r="44" spans="9:11" x14ac:dyDescent="0.2">
      <c r="I44" s="14"/>
      <c r="J44" s="42"/>
      <c r="K44" s="42"/>
    </row>
    <row r="45" spans="9:11" x14ac:dyDescent="0.2">
      <c r="I45" s="14"/>
      <c r="J45" s="42"/>
      <c r="K45" s="42"/>
    </row>
    <row r="46" spans="9:11" x14ac:dyDescent="0.2">
      <c r="I46" s="14"/>
      <c r="J46" s="42"/>
      <c r="K46" s="42"/>
    </row>
    <row r="47" spans="9:11" x14ac:dyDescent="0.2">
      <c r="I47" s="14"/>
      <c r="J47" s="42"/>
      <c r="K47" s="42"/>
    </row>
    <row r="48" spans="9:11" x14ac:dyDescent="0.2">
      <c r="I48" s="14"/>
      <c r="J48" s="42"/>
      <c r="K48" s="42"/>
    </row>
    <row r="49" spans="9:11" x14ac:dyDescent="0.2">
      <c r="I49" s="14"/>
      <c r="J49" s="42"/>
      <c r="K49" s="42"/>
    </row>
    <row r="50" spans="9:11" x14ac:dyDescent="0.2">
      <c r="I50" s="14"/>
      <c r="J50" s="42"/>
      <c r="K50" s="42"/>
    </row>
    <row r="51" spans="9:11" x14ac:dyDescent="0.2">
      <c r="I51" s="14"/>
      <c r="J51" s="42"/>
      <c r="K51" s="42"/>
    </row>
    <row r="52" spans="9:11" x14ac:dyDescent="0.2">
      <c r="I52" s="14"/>
      <c r="J52" s="42"/>
      <c r="K52" s="42"/>
    </row>
    <row r="53" spans="9:11" x14ac:dyDescent="0.2">
      <c r="I53" s="14"/>
      <c r="J53" s="42"/>
      <c r="K53" s="42"/>
    </row>
    <row r="54" spans="9:11" x14ac:dyDescent="0.2">
      <c r="I54" s="14"/>
      <c r="J54" s="42"/>
      <c r="K54" s="42"/>
    </row>
    <row r="55" spans="9:11" x14ac:dyDescent="0.2">
      <c r="I55" s="14"/>
      <c r="J55" s="42"/>
      <c r="K55" s="42"/>
    </row>
    <row r="56" spans="9:11" x14ac:dyDescent="0.2">
      <c r="I56" s="14"/>
      <c r="J56" s="42"/>
      <c r="K56" s="42"/>
    </row>
    <row r="57" spans="9:11" x14ac:dyDescent="0.2">
      <c r="I57" s="14"/>
      <c r="J57" s="42"/>
      <c r="K57" s="42"/>
    </row>
    <row r="58" spans="9:11" x14ac:dyDescent="0.2">
      <c r="I58" s="14"/>
      <c r="J58" s="42"/>
      <c r="K58" s="42"/>
    </row>
    <row r="59" spans="9:11" x14ac:dyDescent="0.2">
      <c r="I59" s="14"/>
      <c r="J59" s="42"/>
      <c r="K59" s="42"/>
    </row>
    <row r="60" spans="9:11" x14ac:dyDescent="0.2">
      <c r="I60" s="14"/>
      <c r="J60" s="42"/>
      <c r="K60" s="42"/>
    </row>
    <row r="61" spans="9:11" x14ac:dyDescent="0.2">
      <c r="I61" s="14"/>
      <c r="J61" s="42"/>
      <c r="K61" s="42"/>
    </row>
    <row r="62" spans="9:11" x14ac:dyDescent="0.2">
      <c r="I62" s="14"/>
      <c r="J62" s="42"/>
      <c r="K62" s="42"/>
    </row>
  </sheetData>
  <sortState ref="I4:K37">
    <sortCondition descending="1" ref="J4:J37"/>
  </sortState>
  <phoneticPr fontId="3" type="noConversion"/>
  <pageMargins left="0.75" right="0.75" top="1" bottom="1" header="0.5" footer="0.5"/>
  <pageSetup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Sheet1!Print_Area</vt:lpstr>
    </vt:vector>
  </TitlesOfParts>
  <Company>NJIT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Pecchioli, Victoria</cp:lastModifiedBy>
  <cp:lastPrinted>2024-06-19T14:12:26Z</cp:lastPrinted>
  <dcterms:created xsi:type="dcterms:W3CDTF">2002-08-14T15:45:20Z</dcterms:created>
  <dcterms:modified xsi:type="dcterms:W3CDTF">2024-06-19T14:12:57Z</dcterms:modified>
</cp:coreProperties>
</file>