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3 Housing &amp; Dev\"/>
    </mc:Choice>
  </mc:AlternateContent>
  <bookViews>
    <workbookView xWindow="1860" yWindow="390" windowWidth="18675" windowHeight="11850"/>
  </bookViews>
  <sheets>
    <sheet name="Sheet1" sheetId="1" r:id="rId1"/>
    <sheet name="Sheet3" sheetId="3" r:id="rId2"/>
  </sheets>
  <externalReferences>
    <externalReference r:id="rId3"/>
  </externalReferences>
  <definedNames>
    <definedName name="_1__123Graph_ACHART_1" hidden="1">[1]data!$C$3:$C$46</definedName>
    <definedName name="_2__123Graph_BCHART_1" hidden="1">[1]data!$D$3:$D$46</definedName>
    <definedName name="_3__123Graph_CCHART_1" hidden="1">[1]data!$E$3:$E$46</definedName>
    <definedName name="_xlnm._FilterDatabase" localSheetId="0" hidden="1">Sheet1!$B$7:$O$49</definedName>
    <definedName name="_Key1" hidden="1">[1]data!$A$3</definedName>
    <definedName name="_Order1" hidden="1">255</definedName>
    <definedName name="_Sort" hidden="1">[1]data!$A$3:$E$46</definedName>
    <definedName name="_xlnm.Print_Area" localSheetId="0">Sheet1!$A$1:$R$54</definedName>
  </definedNames>
  <calcPr calcId="162913"/>
</workbook>
</file>

<file path=xl/calcChain.xml><?xml version="1.0" encoding="utf-8"?>
<calcChain xmlns="http://schemas.openxmlformats.org/spreadsheetml/2006/main">
  <c r="D2" i="3" l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N8" i="1"/>
  <c r="O8" i="1"/>
  <c r="N9" i="1"/>
  <c r="O9" i="1"/>
  <c r="N11" i="1"/>
  <c r="O11" i="1"/>
  <c r="N12" i="1"/>
  <c r="O12" i="1"/>
  <c r="N13" i="1"/>
  <c r="O13" i="1"/>
  <c r="N15" i="1"/>
  <c r="O15" i="1"/>
  <c r="N16" i="1"/>
  <c r="O16" i="1"/>
  <c r="N17" i="1"/>
  <c r="O17" i="1"/>
  <c r="N19" i="1"/>
  <c r="O19" i="1"/>
  <c r="N20" i="1"/>
  <c r="O20" i="1"/>
  <c r="N21" i="1"/>
  <c r="O21" i="1"/>
  <c r="N23" i="1"/>
  <c r="O23" i="1"/>
  <c r="N24" i="1"/>
  <c r="O24" i="1"/>
  <c r="N25" i="1"/>
  <c r="O25" i="1"/>
  <c r="N27" i="1"/>
  <c r="O27" i="1"/>
  <c r="N28" i="1"/>
  <c r="O28" i="1"/>
  <c r="N29" i="1"/>
  <c r="O29" i="1"/>
  <c r="N31" i="1"/>
  <c r="O31" i="1"/>
  <c r="N32" i="1"/>
  <c r="O32" i="1"/>
  <c r="N33" i="1"/>
  <c r="O33" i="1"/>
  <c r="N35" i="1"/>
  <c r="O35" i="1"/>
  <c r="N36" i="1"/>
  <c r="O36" i="1"/>
  <c r="N37" i="1"/>
  <c r="O37" i="1"/>
  <c r="N39" i="1"/>
  <c r="O39" i="1"/>
  <c r="N40" i="1"/>
  <c r="O40" i="1"/>
  <c r="N41" i="1"/>
  <c r="O41" i="1"/>
  <c r="N43" i="1"/>
  <c r="O43" i="1"/>
  <c r="N44" i="1"/>
  <c r="O44" i="1"/>
  <c r="N45" i="1"/>
  <c r="O45" i="1"/>
  <c r="N47" i="1"/>
  <c r="O47" i="1"/>
  <c r="N48" i="1"/>
  <c r="O48" i="1"/>
  <c r="N49" i="1"/>
  <c r="O49" i="1"/>
  <c r="N51" i="1"/>
  <c r="O51" i="1"/>
  <c r="N7" i="1"/>
  <c r="O7" i="1"/>
  <c r="L51" i="1"/>
  <c r="M51" i="1"/>
</calcChain>
</file>

<file path=xl/sharedStrings.xml><?xml version="1.0" encoding="utf-8"?>
<sst xmlns="http://schemas.openxmlformats.org/spreadsheetml/2006/main" count="74" uniqueCount="73">
  <si>
    <t>Change</t>
  </si>
  <si>
    <t>Average</t>
  </si>
  <si>
    <t>Municipality</t>
  </si>
  <si>
    <t>Barnegat Township</t>
  </si>
  <si>
    <t>Barnegat Light Borough</t>
  </si>
  <si>
    <t>Bay Head Borough</t>
  </si>
  <si>
    <t>Beach Haven Borough</t>
  </si>
  <si>
    <t>Beachwood Borough</t>
  </si>
  <si>
    <t>Berkeley Township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</si>
  <si>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</si>
  <si>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</si>
  <si>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</si>
  <si>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</si>
  <si>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</si>
  <si>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</si>
  <si>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</si>
  <si>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Borough</t>
  </si>
  <si>
    <t>Lavallette Borough</t>
  </si>
  <si>
    <t>Little Egg Harbor Township</t>
  </si>
  <si>
    <t>Long Beach Township</t>
  </si>
  <si>
    <t>Manchester Township</t>
  </si>
  <si>
    <t>Mantoloking Borough</t>
  </si>
  <si>
    <t>Ocean Township</t>
  </si>
  <si>
    <t>Ocean Gate Borough</t>
  </si>
  <si>
    <t>Pine Beach Borough</t>
  </si>
  <si>
    <t>Plumsted Township</t>
  </si>
  <si>
    <t>Point Pleasant Borough</t>
  </si>
  <si>
    <t>Point Pleasant Beach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</si>
  <si>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</si>
  <si>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</si>
  <si>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</si>
  <si>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</si>
  <si>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</si>
  <si>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</si>
  <si>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Tuckerton Borough</t>
  </si>
  <si>
    <t>Ocean County Average</t>
  </si>
  <si>
    <t>Toms River Township</t>
  </si>
  <si>
    <t>2014-2024</t>
  </si>
  <si>
    <t>General Tax Rates in Ocean County, by Municipality, 2014 - 2024</t>
  </si>
  <si>
    <t>Barnegat</t>
  </si>
  <si>
    <t>Barnegat Lt</t>
  </si>
  <si>
    <t>Bay Head</t>
  </si>
  <si>
    <t>Beach Haven</t>
  </si>
  <si>
    <t>Beachwood</t>
  </si>
  <si>
    <t>Berkeley</t>
  </si>
  <si>
    <t>Brick</t>
  </si>
  <si>
    <t>Eagleswood</t>
  </si>
  <si>
    <t>Harvey Cdrs</t>
  </si>
  <si>
    <t>Island Hts</t>
  </si>
  <si>
    <t>Jackson</t>
  </si>
  <si>
    <t>Lacey</t>
  </si>
  <si>
    <t>Lakehurst</t>
  </si>
  <si>
    <t>Lakewood</t>
  </si>
  <si>
    <t>Lavallette</t>
  </si>
  <si>
    <t>Little Egg Hbr</t>
  </si>
  <si>
    <t>Long Beach</t>
  </si>
  <si>
    <t>Manchester</t>
  </si>
  <si>
    <t>Mantoloking</t>
  </si>
  <si>
    <t>Ocean</t>
  </si>
  <si>
    <t>Ocean Gate</t>
  </si>
  <si>
    <t>Pine Beach</t>
  </si>
  <si>
    <t>Plumsted</t>
  </si>
  <si>
    <t>Pt Pleasant</t>
  </si>
  <si>
    <t>Pt Pleasant Bch</t>
  </si>
  <si>
    <t>Seaside Hts</t>
  </si>
  <si>
    <t>Seaside Park</t>
  </si>
  <si>
    <t>Ship Bottom</t>
  </si>
  <si>
    <t>So Toms River</t>
  </si>
  <si>
    <t>Stafford</t>
  </si>
  <si>
    <t>Surf City</t>
  </si>
  <si>
    <t>Toms River</t>
  </si>
  <si>
    <t>Tuckerton</t>
  </si>
  <si>
    <t>OCEAN CO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</si>
</sst>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_)"/>
    <numFmt numFmtId="166" formatCode="0.000"/>
  </numFmts>
  <fonts count="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darkGray">
        <fgColor theme="0" tint="-0.24994659260841701"/>
        <bgColor indexed="65"/>
      </patternFill>
    </fill>
    <fill>
      <patternFill patternType="solid">
        <fgColor theme="0" tint="-0.14996795556505021"/>
        <bgColor theme="0" tint="-0.24994659260841701"/>
      </patternFill>
    </fill>
  </fills>
  <borders count="28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1" xfId="0" applyFont="1" applyBorder="1"/>
    <xf numFmtId="0" fontId="2" fillId="0" borderId="0" xfId="0" applyFont="1" applyBorder="1"/>
    <xf numFmtId="0" fontId="4" fillId="0" borderId="1" xfId="0" applyFont="1" applyBorder="1"/>
    <xf numFmtId="0" fontId="3" fillId="0" borderId="3" xfId="0" applyFont="1" applyBorder="1"/>
    <xf numFmtId="0" fontId="2" fillId="0" borderId="4" xfId="0" applyFont="1" applyBorder="1"/>
    <xf numFmtId="164" fontId="2" fillId="0" borderId="4" xfId="0" applyNumberFormat="1" applyFont="1" applyBorder="1" applyProtection="1"/>
    <xf numFmtId="0" fontId="2" fillId="0" borderId="5" xfId="0" applyFont="1" applyBorder="1"/>
    <xf numFmtId="164" fontId="2" fillId="0" borderId="0" xfId="0" applyNumberFormat="1" applyFont="1" applyProtection="1"/>
    <xf numFmtId="0" fontId="4" fillId="0" borderId="6" xfId="0" applyFont="1" applyBorder="1"/>
    <xf numFmtId="0" fontId="4" fillId="0" borderId="7" xfId="0" applyFont="1" applyBorder="1"/>
    <xf numFmtId="0" fontId="2" fillId="0" borderId="7" xfId="0" applyFont="1" applyBorder="1"/>
    <xf numFmtId="166" fontId="2" fillId="0" borderId="0" xfId="2" applyNumberFormat="1" applyFont="1" applyFill="1" applyBorder="1"/>
    <xf numFmtId="164" fontId="2" fillId="0" borderId="4" xfId="0" applyNumberFormat="1" applyFont="1" applyFill="1" applyBorder="1" applyProtection="1"/>
    <xf numFmtId="164" fontId="2" fillId="0" borderId="0" xfId="0" applyNumberFormat="1" applyFont="1" applyFill="1" applyProtection="1"/>
    <xf numFmtId="0" fontId="3" fillId="0" borderId="0" xfId="0" applyFont="1" applyFill="1"/>
    <xf numFmtId="165" fontId="2" fillId="0" borderId="0" xfId="0" applyNumberFormat="1" applyFont="1" applyFill="1" applyBorder="1" applyProtection="1"/>
    <xf numFmtId="164" fontId="2" fillId="0" borderId="8" xfId="0" applyNumberFormat="1" applyFont="1" applyBorder="1" applyProtection="1"/>
    <xf numFmtId="166" fontId="2" fillId="0" borderId="9" xfId="2" applyNumberFormat="1" applyFont="1" applyFill="1" applyBorder="1"/>
    <xf numFmtId="0" fontId="4" fillId="0" borderId="10" xfId="0" applyFont="1" applyBorder="1"/>
    <xf numFmtId="0" fontId="2" fillId="0" borderId="10" xfId="0" applyFont="1" applyBorder="1"/>
    <xf numFmtId="0" fontId="3" fillId="0" borderId="10" xfId="0" applyFont="1" applyBorder="1"/>
    <xf numFmtId="0" fontId="2" fillId="0" borderId="11" xfId="0" applyFont="1" applyBorder="1"/>
    <xf numFmtId="166" fontId="2" fillId="0" borderId="0" xfId="0" applyNumberFormat="1" applyFont="1" applyFill="1"/>
    <xf numFmtId="166" fontId="2" fillId="0" borderId="0" xfId="0" applyNumberFormat="1" applyFont="1" applyFill="1" applyAlignment="1">
      <alignment horizontal="center"/>
    </xf>
    <xf numFmtId="0" fontId="4" fillId="0" borderId="0" xfId="0" applyFont="1" applyBorder="1" applyAlignment="1">
      <alignment vertical="center"/>
    </xf>
    <xf numFmtId="0" fontId="3" fillId="0" borderId="12" xfId="0" applyFont="1" applyBorder="1"/>
    <xf numFmtId="0" fontId="4" fillId="0" borderId="13" xfId="0" applyFont="1" applyBorder="1"/>
    <xf numFmtId="166" fontId="2" fillId="0" borderId="13" xfId="0" applyNumberFormat="1" applyFont="1" applyBorder="1"/>
    <xf numFmtId="165" fontId="2" fillId="0" borderId="13" xfId="0" applyNumberFormat="1" applyFont="1" applyFill="1" applyBorder="1" applyProtection="1"/>
    <xf numFmtId="0" fontId="4" fillId="2" borderId="18" xfId="0" applyFont="1" applyFill="1" applyBorder="1"/>
    <xf numFmtId="0" fontId="4" fillId="2" borderId="0" xfId="0" applyFont="1" applyFill="1" applyBorder="1"/>
    <xf numFmtId="0" fontId="4" fillId="2" borderId="2" xfId="0" applyFont="1" applyFill="1" applyBorder="1"/>
    <xf numFmtId="0" fontId="4" fillId="2" borderId="5" xfId="0" applyFont="1" applyFill="1" applyBorder="1"/>
    <xf numFmtId="166" fontId="2" fillId="0" borderId="13" xfId="0" applyNumberFormat="1" applyFont="1" applyFill="1" applyBorder="1"/>
    <xf numFmtId="0" fontId="2" fillId="0" borderId="23" xfId="0" applyFont="1" applyBorder="1"/>
    <xf numFmtId="0" fontId="2" fillId="0" borderId="2" xfId="0" applyFont="1" applyBorder="1"/>
    <xf numFmtId="166" fontId="2" fillId="0" borderId="0" xfId="0" applyNumberFormat="1" applyFont="1" applyFill="1" applyBorder="1"/>
    <xf numFmtId="164" fontId="2" fillId="0" borderId="2" xfId="0" applyNumberFormat="1" applyFont="1" applyBorder="1" applyProtection="1"/>
    <xf numFmtId="0" fontId="2" fillId="0" borderId="24" xfId="0" applyFont="1" applyBorder="1"/>
    <xf numFmtId="166" fontId="4" fillId="0" borderId="0" xfId="0" applyNumberFormat="1" applyFont="1" applyBorder="1" applyAlignment="1" applyProtection="1">
      <alignment horizontal="right" vertical="center"/>
    </xf>
    <xf numFmtId="166" fontId="4" fillId="0" borderId="0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166" fontId="4" fillId="0" borderId="0" xfId="0" applyNumberFormat="1" applyFont="1" applyFill="1" applyAlignment="1">
      <alignment vertical="center"/>
    </xf>
    <xf numFmtId="0" fontId="3" fillId="3" borderId="14" xfId="0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0" fontId="4" fillId="3" borderId="17" xfId="0" applyFont="1" applyFill="1" applyBorder="1"/>
    <xf numFmtId="0" fontId="3" fillId="3" borderId="1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centerContinuous"/>
    </xf>
    <xf numFmtId="0" fontId="4" fillId="3" borderId="19" xfId="0" applyFont="1" applyFill="1" applyBorder="1" applyAlignment="1">
      <alignment horizontal="right"/>
    </xf>
    <xf numFmtId="0" fontId="4" fillId="3" borderId="20" xfId="0" applyFont="1" applyFill="1" applyBorder="1" applyAlignment="1">
      <alignment horizontal="right"/>
    </xf>
    <xf numFmtId="0" fontId="5" fillId="3" borderId="19" xfId="0" applyFont="1" applyFill="1" applyBorder="1" applyAlignment="1">
      <alignment horizontal="right"/>
    </xf>
    <xf numFmtId="0" fontId="3" fillId="3" borderId="3" xfId="0" applyFont="1" applyFill="1" applyBorder="1"/>
    <xf numFmtId="0" fontId="4" fillId="3" borderId="4" xfId="0" applyFont="1" applyFill="1" applyBorder="1"/>
    <xf numFmtId="0" fontId="4" fillId="3" borderId="21" xfId="0" applyFont="1" applyFill="1" applyBorder="1"/>
    <xf numFmtId="0" fontId="4" fillId="3" borderId="22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3" xfId="0" applyFont="1" applyFill="1" applyBorder="1"/>
    <xf numFmtId="166" fontId="2" fillId="0" borderId="26" xfId="2" applyNumberFormat="1" applyFont="1" applyFill="1" applyBorder="1"/>
    <xf numFmtId="166" fontId="2" fillId="0" borderId="27" xfId="2" applyNumberFormat="1" applyFont="1" applyFill="1" applyBorder="1"/>
    <xf numFmtId="166" fontId="4" fillId="0" borderId="26" xfId="2" applyNumberFormat="1" applyFont="1" applyFill="1" applyBorder="1" applyAlignment="1">
      <alignment horizontal="right" vertical="center"/>
    </xf>
    <xf numFmtId="164" fontId="2" fillId="0" borderId="25" xfId="0" applyNumberFormat="1" applyFont="1" applyBorder="1" applyProtection="1"/>
    <xf numFmtId="166" fontId="1" fillId="0" borderId="0" xfId="2" applyNumberFormat="1" applyFont="1" applyBorder="1"/>
    <xf numFmtId="166" fontId="1" fillId="0" borderId="0" xfId="0" applyNumberFormat="1" applyFont="1" applyFill="1" applyAlignment="1">
      <alignment horizontal="right"/>
    </xf>
    <xf numFmtId="166" fontId="1" fillId="0" borderId="0" xfId="0" applyNumberFormat="1" applyFont="1" applyFill="1"/>
    <xf numFmtId="166" fontId="1" fillId="0" borderId="0" xfId="1" applyNumberFormat="1" applyFont="1" applyBorder="1"/>
    <xf numFmtId="166" fontId="1" fillId="0" borderId="0" xfId="0" applyNumberFormat="1" applyFont="1"/>
    <xf numFmtId="166" fontId="0" fillId="0" borderId="0" xfId="0" applyNumberFormat="1"/>
    <xf numFmtId="0" fontId="1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600">
                <a:latin typeface="Arial" panose="020B0604020202020204" pitchFamily="34" charset="0"/>
                <a:cs typeface="Arial" panose="020B0604020202020204" pitchFamily="34" charset="0"/>
              </a:rPr>
              <a:t>General</a:t>
            </a:r>
            <a:r>
              <a:rPr lang="en-US" sz="1600" baseline="0">
                <a:latin typeface="Arial" panose="020B0604020202020204" pitchFamily="34" charset="0"/>
                <a:cs typeface="Arial" panose="020B0604020202020204" pitchFamily="34" charset="0"/>
              </a:rPr>
              <a:t> Tax Rates </a:t>
            </a:r>
          </a:p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600" baseline="0">
                <a:latin typeface="Arial" panose="020B0604020202020204" pitchFamily="34" charset="0"/>
                <a:cs typeface="Arial" panose="020B0604020202020204" pitchFamily="34" charset="0"/>
              </a:rPr>
              <a:t>2014 - 2019 - 2024 </a:t>
            </a:r>
            <a:endParaRPr lang="en-US" sz="16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5884669450147177"/>
          <c:y val="0.102464177966621"/>
          <c:w val="0.6045347377083683"/>
          <c:h val="0.87865564690762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Sheet3!$A$2:$A$35</c:f>
              <c:strCache>
                <c:ptCount val="34"/>
                <c:pt idx="0">
                  <c:v>Barnegat</c:v>
                </c:pt>
                <c:pt idx="1">
                  <c:v>Barnegat Lt</c:v>
                </c:pt>
                <c:pt idx="2">
                  <c:v>Bay Head</c:v>
                </c:pt>
                <c:pt idx="3">
                  <c:v>Beach Haven</c:v>
                </c:pt>
                <c:pt idx="4">
                  <c:v>Beachwood</c:v>
                </c:pt>
                <c:pt idx="5">
                  <c:v>Berkeley</c:v>
                </c:pt>
                <c:pt idx="6">
                  <c:v>Brick</c:v>
                </c:pt>
                <c:pt idx="7">
                  <c:v>Eagleswood</c:v>
                </c:pt>
                <c:pt idx="8">
                  <c:v>Harvey Cdrs</c:v>
                </c:pt>
                <c:pt idx="9">
                  <c:v>Island Hts</c:v>
                </c:pt>
                <c:pt idx="10">
                  <c:v>Jackson</c:v>
                </c:pt>
                <c:pt idx="11">
                  <c:v>Lacey</c:v>
                </c:pt>
                <c:pt idx="12">
                  <c:v>Lakehurst</c:v>
                </c:pt>
                <c:pt idx="13">
                  <c:v>Lakewood</c:v>
                </c:pt>
                <c:pt idx="14">
                  <c:v>Lavallette</c:v>
                </c:pt>
                <c:pt idx="15">
                  <c:v>Little Egg Hbr</c:v>
                </c:pt>
                <c:pt idx="16">
                  <c:v>Long Beach</c:v>
                </c:pt>
                <c:pt idx="17">
                  <c:v>Manchester</c:v>
                </c:pt>
                <c:pt idx="18">
                  <c:v>Mantoloking</c:v>
                </c:pt>
                <c:pt idx="19">
                  <c:v>Ocean</c:v>
                </c:pt>
                <c:pt idx="20">
                  <c:v>Ocean Gate</c:v>
                </c:pt>
                <c:pt idx="21">
                  <c:v>Pine Beach</c:v>
                </c:pt>
                <c:pt idx="22">
                  <c:v>Plumsted</c:v>
                </c:pt>
                <c:pt idx="23">
                  <c:v>Pt Pleasant</c:v>
                </c:pt>
                <c:pt idx="24">
                  <c:v>Pt Pleasant Bch</c:v>
                </c:pt>
                <c:pt idx="25">
                  <c:v>Seaside Hts</c:v>
                </c:pt>
                <c:pt idx="26">
                  <c:v>Seaside Park</c:v>
                </c:pt>
                <c:pt idx="27">
                  <c:v>Ship Bottom</c:v>
                </c:pt>
                <c:pt idx="28">
                  <c:v>So Toms River</c:v>
                </c:pt>
                <c:pt idx="29">
                  <c:v>Stafford</c:v>
                </c:pt>
                <c:pt idx="30">
                  <c:v>Surf City</c:v>
                </c:pt>
                <c:pt idx="31">
                  <c:v>Toms River</c:v>
                </c:pt>
                <c:pt idx="32">
                  <c:v>Tuckerton</c:v>
                </c:pt>
                <c:pt idx="33">
                  <c:v>OCEAN CO AVG</c:v>
                </c:pt>
              </c:strCache>
            </c:strRef>
          </c:cat>
          <c:val>
            <c:numRef>
              <c:f>Sheet3!$B$2:$B$35</c:f>
              <c:numCache>
                <c:formatCode>0.000</c:formatCode>
                <c:ptCount val="34"/>
                <c:pt idx="0">
                  <c:v>2.4809999999999999</c:v>
                </c:pt>
                <c:pt idx="1">
                  <c:v>0.90400000000000003</c:v>
                </c:pt>
                <c:pt idx="2">
                  <c:v>0.79900000000000004</c:v>
                </c:pt>
                <c:pt idx="3">
                  <c:v>1.2</c:v>
                </c:pt>
                <c:pt idx="4">
                  <c:v>1.7829999999999999</c:v>
                </c:pt>
                <c:pt idx="5">
                  <c:v>1.9550000000000001</c:v>
                </c:pt>
                <c:pt idx="6">
                  <c:v>2.0609999999999999</c:v>
                </c:pt>
                <c:pt idx="7">
                  <c:v>2.028</c:v>
                </c:pt>
                <c:pt idx="8">
                  <c:v>2.198</c:v>
                </c:pt>
                <c:pt idx="9">
                  <c:v>0.94599999999999995</c:v>
                </c:pt>
                <c:pt idx="10">
                  <c:v>1.7749999999999999</c:v>
                </c:pt>
                <c:pt idx="11">
                  <c:v>2.097</c:v>
                </c:pt>
                <c:pt idx="12">
                  <c:v>1.72</c:v>
                </c:pt>
                <c:pt idx="13">
                  <c:v>2.899</c:v>
                </c:pt>
                <c:pt idx="14">
                  <c:v>2.6339999999999999</c:v>
                </c:pt>
                <c:pt idx="15">
                  <c:v>0.93300000000000005</c:v>
                </c:pt>
                <c:pt idx="16">
                  <c:v>1.8620000000000001</c:v>
                </c:pt>
                <c:pt idx="17">
                  <c:v>0.96099999999999997</c:v>
                </c:pt>
                <c:pt idx="18">
                  <c:v>2.4359999999999999</c:v>
                </c:pt>
                <c:pt idx="19">
                  <c:v>0.627</c:v>
                </c:pt>
                <c:pt idx="20">
                  <c:v>1.84</c:v>
                </c:pt>
                <c:pt idx="21">
                  <c:v>2.0470000000000002</c:v>
                </c:pt>
                <c:pt idx="22">
                  <c:v>2.0790000000000002</c:v>
                </c:pt>
                <c:pt idx="23">
                  <c:v>2.1930000000000001</c:v>
                </c:pt>
                <c:pt idx="24">
                  <c:v>1.871</c:v>
                </c:pt>
                <c:pt idx="25">
                  <c:v>1.4990000000000001</c:v>
                </c:pt>
                <c:pt idx="26">
                  <c:v>1.9550000000000001</c:v>
                </c:pt>
                <c:pt idx="27">
                  <c:v>1.3080000000000001</c:v>
                </c:pt>
                <c:pt idx="28">
                  <c:v>1.079</c:v>
                </c:pt>
                <c:pt idx="29">
                  <c:v>2.101</c:v>
                </c:pt>
                <c:pt idx="30">
                  <c:v>2.2749999999999999</c:v>
                </c:pt>
                <c:pt idx="31">
                  <c:v>0.95699999999999996</c:v>
                </c:pt>
                <c:pt idx="32">
                  <c:v>2.2629999999999999</c:v>
                </c:pt>
                <c:pt idx="33">
                  <c:v>1.7504848484848485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6-4B3D-B7A7-B176B7A2F9C4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Sheet3!$A$2:$A$35</c:f>
              <c:strCache>
                <c:ptCount val="34"/>
                <c:pt idx="0">
                  <c:v>Barnegat</c:v>
                </c:pt>
                <c:pt idx="1">
                  <c:v>Barnegat Lt</c:v>
                </c:pt>
                <c:pt idx="2">
                  <c:v>Bay Head</c:v>
                </c:pt>
                <c:pt idx="3">
                  <c:v>Beach Haven</c:v>
                </c:pt>
                <c:pt idx="4">
                  <c:v>Beachwood</c:v>
                </c:pt>
                <c:pt idx="5">
                  <c:v>Berkeley</c:v>
                </c:pt>
                <c:pt idx="6">
                  <c:v>Brick</c:v>
                </c:pt>
                <c:pt idx="7">
                  <c:v>Eagleswood</c:v>
                </c:pt>
                <c:pt idx="8">
                  <c:v>Harvey Cdrs</c:v>
                </c:pt>
                <c:pt idx="9">
                  <c:v>Island Hts</c:v>
                </c:pt>
                <c:pt idx="10">
                  <c:v>Jackson</c:v>
                </c:pt>
                <c:pt idx="11">
                  <c:v>Lacey</c:v>
                </c:pt>
                <c:pt idx="12">
                  <c:v>Lakehurst</c:v>
                </c:pt>
                <c:pt idx="13">
                  <c:v>Lakewood</c:v>
                </c:pt>
                <c:pt idx="14">
                  <c:v>Lavallette</c:v>
                </c:pt>
                <c:pt idx="15">
                  <c:v>Little Egg Hbr</c:v>
                </c:pt>
                <c:pt idx="16">
                  <c:v>Long Beach</c:v>
                </c:pt>
                <c:pt idx="17">
                  <c:v>Manchester</c:v>
                </c:pt>
                <c:pt idx="18">
                  <c:v>Mantoloking</c:v>
                </c:pt>
                <c:pt idx="19">
                  <c:v>Ocean</c:v>
                </c:pt>
                <c:pt idx="20">
                  <c:v>Ocean Gate</c:v>
                </c:pt>
                <c:pt idx="21">
                  <c:v>Pine Beach</c:v>
                </c:pt>
                <c:pt idx="22">
                  <c:v>Plumsted</c:v>
                </c:pt>
                <c:pt idx="23">
                  <c:v>Pt Pleasant</c:v>
                </c:pt>
                <c:pt idx="24">
                  <c:v>Pt Pleasant Bch</c:v>
                </c:pt>
                <c:pt idx="25">
                  <c:v>Seaside Hts</c:v>
                </c:pt>
                <c:pt idx="26">
                  <c:v>Seaside Park</c:v>
                </c:pt>
                <c:pt idx="27">
                  <c:v>Ship Bottom</c:v>
                </c:pt>
                <c:pt idx="28">
                  <c:v>So Toms River</c:v>
                </c:pt>
                <c:pt idx="29">
                  <c:v>Stafford</c:v>
                </c:pt>
                <c:pt idx="30">
                  <c:v>Surf City</c:v>
                </c:pt>
                <c:pt idx="31">
                  <c:v>Toms River</c:v>
                </c:pt>
                <c:pt idx="32">
                  <c:v>Tuckerton</c:v>
                </c:pt>
                <c:pt idx="33">
                  <c:v>OCEAN CO AVG</c:v>
                </c:pt>
              </c:strCache>
            </c:strRef>
          </c:cat>
          <c:val>
            <c:numRef>
              <c:f>Sheet3!$C$2:$C$35</c:f>
              <c:numCache>
                <c:formatCode>0.000</c:formatCode>
                <c:ptCount val="34"/>
                <c:pt idx="0">
                  <c:v>2.75</c:v>
                </c:pt>
                <c:pt idx="1">
                  <c:v>0.87</c:v>
                </c:pt>
                <c:pt idx="2">
                  <c:v>0.84799999999999998</c:v>
                </c:pt>
                <c:pt idx="3">
                  <c:v>1.089</c:v>
                </c:pt>
                <c:pt idx="4">
                  <c:v>2.415</c:v>
                </c:pt>
                <c:pt idx="5">
                  <c:v>2.1669999999999998</c:v>
                </c:pt>
                <c:pt idx="6">
                  <c:v>2.258</c:v>
                </c:pt>
                <c:pt idx="7">
                  <c:v>2.63</c:v>
                </c:pt>
                <c:pt idx="8">
                  <c:v>0.91600000000000004</c:v>
                </c:pt>
                <c:pt idx="9">
                  <c:v>1.891</c:v>
                </c:pt>
                <c:pt idx="10">
                  <c:v>2.3420000000000001</c:v>
                </c:pt>
                <c:pt idx="11">
                  <c:v>2.1160000000000001</c:v>
                </c:pt>
                <c:pt idx="12">
                  <c:v>3.133</c:v>
                </c:pt>
                <c:pt idx="13">
                  <c:v>2.121</c:v>
                </c:pt>
                <c:pt idx="14">
                  <c:v>0.97899999999999998</c:v>
                </c:pt>
                <c:pt idx="15">
                  <c:v>2.48</c:v>
                </c:pt>
                <c:pt idx="16">
                  <c:v>1.0029999999999999</c:v>
                </c:pt>
                <c:pt idx="17">
                  <c:v>2.5649999999999999</c:v>
                </c:pt>
                <c:pt idx="18">
                  <c:v>0.70199999999999996</c:v>
                </c:pt>
                <c:pt idx="19">
                  <c:v>2.0680000000000001</c:v>
                </c:pt>
                <c:pt idx="20">
                  <c:v>2.6179999999999999</c:v>
                </c:pt>
                <c:pt idx="21">
                  <c:v>2.4180000000000001</c:v>
                </c:pt>
                <c:pt idx="22">
                  <c:v>2.3450000000000002</c:v>
                </c:pt>
                <c:pt idx="23">
                  <c:v>2.0579999999999998</c:v>
                </c:pt>
                <c:pt idx="24">
                  <c:v>1.5589999999999999</c:v>
                </c:pt>
                <c:pt idx="25">
                  <c:v>2.355</c:v>
                </c:pt>
                <c:pt idx="26">
                  <c:v>1.4870000000000001</c:v>
                </c:pt>
                <c:pt idx="27">
                  <c:v>1.0580000000000001</c:v>
                </c:pt>
                <c:pt idx="28">
                  <c:v>2.956</c:v>
                </c:pt>
                <c:pt idx="29">
                  <c:v>2.2919999999999998</c:v>
                </c:pt>
                <c:pt idx="30">
                  <c:v>0.871</c:v>
                </c:pt>
                <c:pt idx="31">
                  <c:v>2.319</c:v>
                </c:pt>
                <c:pt idx="32">
                  <c:v>2.6150000000000002</c:v>
                </c:pt>
                <c:pt idx="33">
                  <c:v>1.9483030303030298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6-4B3D-B7A7-B176B7A2F9C4}"/>
            </c:ext>
          </c:extLst>
        </c:ser>
        <c:ser>
          <c:idx val="2"/>
          <c:order val="2"/>
          <c:tx>
            <c:strRef>
              <c:f>Sheet3!$D$1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Sheet3!$A$2:$A$35</c:f>
              <c:strCache>
                <c:ptCount val="34"/>
                <c:pt idx="0">
                  <c:v>Barnegat</c:v>
                </c:pt>
                <c:pt idx="1">
                  <c:v>Barnegat Lt</c:v>
                </c:pt>
                <c:pt idx="2">
                  <c:v>Bay Head</c:v>
                </c:pt>
                <c:pt idx="3">
                  <c:v>Beach Haven</c:v>
                </c:pt>
                <c:pt idx="4">
                  <c:v>Beachwood</c:v>
                </c:pt>
                <c:pt idx="5">
                  <c:v>Berkeley</c:v>
                </c:pt>
                <c:pt idx="6">
                  <c:v>Brick</c:v>
                </c:pt>
                <c:pt idx="7">
                  <c:v>Eagleswood</c:v>
                </c:pt>
                <c:pt idx="8">
                  <c:v>Harvey Cdrs</c:v>
                </c:pt>
                <c:pt idx="9">
                  <c:v>Island Hts</c:v>
                </c:pt>
                <c:pt idx="10">
                  <c:v>Jackson</c:v>
                </c:pt>
                <c:pt idx="11">
                  <c:v>Lacey</c:v>
                </c:pt>
                <c:pt idx="12">
                  <c:v>Lakehurst</c:v>
                </c:pt>
                <c:pt idx="13">
                  <c:v>Lakewood</c:v>
                </c:pt>
                <c:pt idx="14">
                  <c:v>Lavallette</c:v>
                </c:pt>
                <c:pt idx="15">
                  <c:v>Little Egg Hbr</c:v>
                </c:pt>
                <c:pt idx="16">
                  <c:v>Long Beach</c:v>
                </c:pt>
                <c:pt idx="17">
                  <c:v>Manchester</c:v>
                </c:pt>
                <c:pt idx="18">
                  <c:v>Mantoloking</c:v>
                </c:pt>
                <c:pt idx="19">
                  <c:v>Ocean</c:v>
                </c:pt>
                <c:pt idx="20">
                  <c:v>Ocean Gate</c:v>
                </c:pt>
                <c:pt idx="21">
                  <c:v>Pine Beach</c:v>
                </c:pt>
                <c:pt idx="22">
                  <c:v>Plumsted</c:v>
                </c:pt>
                <c:pt idx="23">
                  <c:v>Pt Pleasant</c:v>
                </c:pt>
                <c:pt idx="24">
                  <c:v>Pt Pleasant Bch</c:v>
                </c:pt>
                <c:pt idx="25">
                  <c:v>Seaside Hts</c:v>
                </c:pt>
                <c:pt idx="26">
                  <c:v>Seaside Park</c:v>
                </c:pt>
                <c:pt idx="27">
                  <c:v>Ship Bottom</c:v>
                </c:pt>
                <c:pt idx="28">
                  <c:v>So Toms River</c:v>
                </c:pt>
                <c:pt idx="29">
                  <c:v>Stafford</c:v>
                </c:pt>
                <c:pt idx="30">
                  <c:v>Surf City</c:v>
                </c:pt>
                <c:pt idx="31">
                  <c:v>Toms River</c:v>
                </c:pt>
                <c:pt idx="32">
                  <c:v>Tuckerton</c:v>
                </c:pt>
                <c:pt idx="33">
                  <c:v>OCEAN CO AVG</c:v>
                </c:pt>
              </c:strCache>
            </c:strRef>
          </c:cat>
          <c:val>
            <c:numRef>
              <c:f>Sheet3!$D$2:$D$35</c:f>
              <c:numCache>
                <c:formatCode>0.000</c:formatCode>
                <c:ptCount val="34"/>
                <c:pt idx="0">
                  <c:v>2.9769999999999999</c:v>
                </c:pt>
                <c:pt idx="1">
                  <c:v>1.008</c:v>
                </c:pt>
                <c:pt idx="2">
                  <c:v>1.01</c:v>
                </c:pt>
                <c:pt idx="3">
                  <c:v>1.3120000000000001</c:v>
                </c:pt>
                <c:pt idx="4">
                  <c:v>0</c:v>
                </c:pt>
                <c:pt idx="5">
                  <c:v>2.411</c:v>
                </c:pt>
                <c:pt idx="6">
                  <c:v>2.5339999999999998</c:v>
                </c:pt>
                <c:pt idx="7">
                  <c:v>1.77</c:v>
                </c:pt>
                <c:pt idx="8">
                  <c:v>2.7530000000000001</c:v>
                </c:pt>
                <c:pt idx="9">
                  <c:v>1.125</c:v>
                </c:pt>
                <c:pt idx="10">
                  <c:v>2.129</c:v>
                </c:pt>
                <c:pt idx="11">
                  <c:v>2.5539999999999998</c:v>
                </c:pt>
                <c:pt idx="12">
                  <c:v>2.5339999999999998</c:v>
                </c:pt>
                <c:pt idx="13">
                  <c:v>2.1930000000000001</c:v>
                </c:pt>
                <c:pt idx="14">
                  <c:v>0</c:v>
                </c:pt>
                <c:pt idx="15">
                  <c:v>0.94599999999999995</c:v>
                </c:pt>
                <c:pt idx="16">
                  <c:v>0</c:v>
                </c:pt>
                <c:pt idx="17">
                  <c:v>0.89300000000000002</c:v>
                </c:pt>
                <c:pt idx="18">
                  <c:v>2.4550000000000001</c:v>
                </c:pt>
                <c:pt idx="19">
                  <c:v>0.85799999999999998</c:v>
                </c:pt>
                <c:pt idx="20">
                  <c:v>1.5089999999999999</c:v>
                </c:pt>
                <c:pt idx="21">
                  <c:v>0</c:v>
                </c:pt>
                <c:pt idx="22">
                  <c:v>1.87</c:v>
                </c:pt>
                <c:pt idx="23">
                  <c:v>2.7650000000000001</c:v>
                </c:pt>
                <c:pt idx="24">
                  <c:v>2.2869999999999999</c:v>
                </c:pt>
                <c:pt idx="25">
                  <c:v>1.718</c:v>
                </c:pt>
                <c:pt idx="26">
                  <c:v>0</c:v>
                </c:pt>
                <c:pt idx="27">
                  <c:v>1.6359999999999999</c:v>
                </c:pt>
                <c:pt idx="28">
                  <c:v>1.2050000000000001</c:v>
                </c:pt>
                <c:pt idx="29">
                  <c:v>3.286</c:v>
                </c:pt>
                <c:pt idx="30">
                  <c:v>2.4830000000000001</c:v>
                </c:pt>
                <c:pt idx="31">
                  <c:v>1.0429999999999999</c:v>
                </c:pt>
                <c:pt idx="32">
                  <c:v>3.0979999999999999</c:v>
                </c:pt>
                <c:pt idx="33">
                  <c:v>1.6473333333333329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6-4B3D-B7A7-B176B7A2F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94176"/>
        <c:axId val="37796096"/>
      </c:barChart>
      <c:catAx>
        <c:axId val="377941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7796096"/>
        <c:crosses val="autoZero"/>
        <c:auto val="1"/>
        <c:lblAlgn val="ctr"/>
        <c:lblOffset val="100"/>
        <c:noMultiLvlLbl val="0"/>
      </c:catAx>
      <c:valAx>
        <c:axId val="37796096"/>
        <c:scaling>
          <c:orientation val="minMax"/>
        </c:scaling>
        <c:delete val="0"/>
        <c:axPos val="t"/>
        <c:majorGridlines/>
        <c:numFmt formatCode="General" sourceLinked="0"/>
        <c:majorTickMark val="out"/>
        <c:minorTickMark val="none"/>
        <c:tickLblPos val="nextTo"/>
        <c:crossAx val="37794176"/>
        <c:crosses val="autoZero"/>
        <c:crossBetween val="between"/>
        <c:majorUnit val="1"/>
      </c:valAx>
      <c:spPr>
        <a:noFill/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0206264486502576"/>
          <c:y val="0.1335546140020501"/>
          <c:w val="0.16755109619037342"/>
          <c:h val="8.1402181070255444E-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771072</xdr:colOff>
      <xdr:row>53</xdr:row>
      <xdr:rowOff>21168</xdr:rowOff>
    </xdr:from>
    <xdr:to>
      <xdr:col>7</xdr:col>
      <xdr:colOff>190500</xdr:colOff>
      <xdr:row>54</xdr:row>
      <xdr:rowOff>10584</xdr:rowOff>
    </xdr:to>
    <xdr:sp macro="" textlink="" fLocksText="0">
      <xdr:nvSpPr>
        <xdr:cNvPr id="1046" name="Text 2"/>
        <xdr:cNvSpPr txBox="1">
          <a:spLocks noChangeArrowheads="1"/>
        </xdr:cNvSpPr>
      </xdr:nvSpPr>
      <xdr:spPr bwMode="auto">
        <a:xfrm>
          <a:off x="845155" y="9366251"/>
          <a:ext cx="4975678" cy="624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General tax rates are per $100 valuation.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Board of Taxation, 2024.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Department of Planning, October 2024.</a:t>
          </a:r>
        </a:p>
      </xdr:txBody>
    </xdr:sp>
    <xdr:clientData fLocksWithSheet="0"/>
  </xdr:twoCellAnchor>
  <xdr:twoCellAnchor>
    <xdr:from>
      <xdr:col>1</xdr:col>
      <xdr:colOff>9525</xdr:colOff>
      <xdr:row>53</xdr:row>
      <xdr:rowOff>9526</xdr:rowOff>
    </xdr:from>
    <xdr:to>
      <xdr:col>1</xdr:col>
      <xdr:colOff>830036</xdr:colOff>
      <xdr:row>54</xdr:row>
      <xdr:rowOff>9525</xdr:rowOff>
    </xdr:to>
    <xdr:sp macro="" textlink="" fLocksText="0">
      <xdr:nvSpPr>
        <xdr:cNvPr id="6" name="Text 2"/>
        <xdr:cNvSpPr txBox="1">
          <a:spLocks noChangeArrowheads="1"/>
        </xdr:cNvSpPr>
      </xdr:nvSpPr>
      <xdr:spPr bwMode="auto">
        <a:xfrm>
          <a:off x="84364" y="9221562"/>
          <a:ext cx="820511" cy="639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 fLocksWithSheet="0"/>
  </xdr:twoCellAnchor>
  <xdr:twoCellAnchor>
    <xdr:from>
      <xdr:col>16</xdr:col>
      <xdr:colOff>137584</xdr:colOff>
      <xdr:row>2</xdr:row>
      <xdr:rowOff>10583</xdr:rowOff>
    </xdr:from>
    <xdr:to>
      <xdr:col>17</xdr:col>
      <xdr:colOff>2954792</xdr:colOff>
      <xdr:row>51</xdr:row>
      <xdr:rowOff>82552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cg\ocg\My%20Documents\WORK123\DBOOK-98\41TAXRAT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ook"/>
      <sheetName val="data"/>
    </sheetNames>
    <sheetDataSet>
      <sheetData sheetId="0"/>
      <sheetData sheetId="1">
        <row r="3">
          <cell r="A3" t="str">
            <v>q01</v>
          </cell>
          <cell r="B3" t="str">
            <v>Barnegat</v>
          </cell>
          <cell r="C3">
            <v>2.76</v>
          </cell>
          <cell r="D3">
            <v>3.1280000000000001</v>
          </cell>
          <cell r="E3">
            <v>3.2149999999999999</v>
          </cell>
        </row>
        <row r="4">
          <cell r="A4" t="str">
            <v>q02</v>
          </cell>
          <cell r="B4" t="str">
            <v>Lakehurst</v>
          </cell>
          <cell r="C4">
            <v>3.4350000000000001</v>
          </cell>
          <cell r="D4">
            <v>2.8519999999999999</v>
          </cell>
          <cell r="E4">
            <v>3.1</v>
          </cell>
        </row>
        <row r="5">
          <cell r="A5" t="str">
            <v>q03</v>
          </cell>
          <cell r="B5" t="str">
            <v>Jackson</v>
          </cell>
          <cell r="C5">
            <v>2.448</v>
          </cell>
          <cell r="D5">
            <v>2.8479999999999999</v>
          </cell>
          <cell r="E5">
            <v>2.9689999999999999</v>
          </cell>
        </row>
        <row r="6">
          <cell r="A6" t="str">
            <v>q04</v>
          </cell>
        </row>
        <row r="7">
          <cell r="A7" t="str">
            <v>q05</v>
          </cell>
          <cell r="B7" t="str">
            <v>South Toms River</v>
          </cell>
          <cell r="C7">
            <v>2.5590000000000002</v>
          </cell>
          <cell r="D7">
            <v>2.6539999999999999</v>
          </cell>
          <cell r="E7">
            <v>2.9140000000000001</v>
          </cell>
        </row>
        <row r="8">
          <cell r="A8" t="str">
            <v>q06</v>
          </cell>
          <cell r="B8" t="str">
            <v>Island Heights</v>
          </cell>
          <cell r="C8">
            <v>1.627</v>
          </cell>
          <cell r="D8">
            <v>2.5430000000000001</v>
          </cell>
          <cell r="E8">
            <v>2.8719999999999999</v>
          </cell>
        </row>
        <row r="9">
          <cell r="A9" t="str">
            <v>q07</v>
          </cell>
          <cell r="B9" t="str">
            <v>Tuckerton</v>
          </cell>
          <cell r="C9">
            <v>2.1560000000000001</v>
          </cell>
          <cell r="D9">
            <v>2.6419999999999999</v>
          </cell>
          <cell r="E9">
            <v>2.8580000000000001</v>
          </cell>
        </row>
        <row r="10">
          <cell r="A10" t="str">
            <v>q08</v>
          </cell>
        </row>
        <row r="11">
          <cell r="A11" t="str">
            <v>q09</v>
          </cell>
          <cell r="B11" t="str">
            <v>Little Egg Harbor</v>
          </cell>
          <cell r="C11">
            <v>4.28</v>
          </cell>
          <cell r="D11">
            <v>2.6269999999999998</v>
          </cell>
          <cell r="E11">
            <v>2.8090000000000002</v>
          </cell>
        </row>
        <row r="12">
          <cell r="A12" t="str">
            <v>q10</v>
          </cell>
          <cell r="B12" t="str">
            <v>Ocean</v>
          </cell>
          <cell r="C12">
            <v>2.0590000000000002</v>
          </cell>
          <cell r="D12">
            <v>2.3380000000000001</v>
          </cell>
          <cell r="E12">
            <v>2.7890000000000001</v>
          </cell>
        </row>
        <row r="13">
          <cell r="A13" t="str">
            <v>q11</v>
          </cell>
          <cell r="B13" t="str">
            <v>Lakewood</v>
          </cell>
          <cell r="C13">
            <v>3.5350000000000001</v>
          </cell>
          <cell r="D13">
            <v>2.7949999999999999</v>
          </cell>
          <cell r="E13">
            <v>2.758</v>
          </cell>
        </row>
        <row r="14">
          <cell r="A14" t="str">
            <v>q12</v>
          </cell>
        </row>
        <row r="15">
          <cell r="A15" t="str">
            <v>q13</v>
          </cell>
          <cell r="B15" t="str">
            <v>Ocean Gate</v>
          </cell>
          <cell r="C15">
            <v>1.736</v>
          </cell>
          <cell r="D15">
            <v>2.4630000000000001</v>
          </cell>
          <cell r="E15">
            <v>2.7389999999999999</v>
          </cell>
        </row>
        <row r="16">
          <cell r="A16" t="str">
            <v>q14</v>
          </cell>
          <cell r="B16" t="str">
            <v>Beachwood</v>
          </cell>
          <cell r="C16">
            <v>2.08</v>
          </cell>
          <cell r="D16">
            <v>2.08</v>
          </cell>
          <cell r="E16">
            <v>2.681</v>
          </cell>
        </row>
        <row r="17">
          <cell r="A17" t="str">
            <v>q15</v>
          </cell>
          <cell r="B17" t="str">
            <v>Eagleswood</v>
          </cell>
          <cell r="C17">
            <v>2.468</v>
          </cell>
          <cell r="D17">
            <v>2.3769999999999998</v>
          </cell>
          <cell r="E17">
            <v>2.6070000000000002</v>
          </cell>
        </row>
        <row r="18">
          <cell r="A18" t="str">
            <v>q16</v>
          </cell>
        </row>
        <row r="19">
          <cell r="A19" t="str">
            <v>q17</v>
          </cell>
          <cell r="B19" t="str">
            <v>Point Pleasant</v>
          </cell>
          <cell r="C19">
            <v>1.6539999999999999</v>
          </cell>
          <cell r="D19">
            <v>2.2130000000000001</v>
          </cell>
          <cell r="E19">
            <v>2.56</v>
          </cell>
        </row>
        <row r="20">
          <cell r="A20" t="str">
            <v>q18</v>
          </cell>
          <cell r="B20" t="str">
            <v>Manchester</v>
          </cell>
          <cell r="C20">
            <v>2.052</v>
          </cell>
          <cell r="D20">
            <v>2.6989999999999998</v>
          </cell>
          <cell r="E20">
            <v>2.5550000000000002</v>
          </cell>
        </row>
        <row r="21">
          <cell r="A21" t="str">
            <v>q19</v>
          </cell>
          <cell r="B21" t="str">
            <v>Seaside Heights</v>
          </cell>
          <cell r="C21">
            <v>2</v>
          </cell>
          <cell r="D21">
            <v>2.6720000000000002</v>
          </cell>
          <cell r="E21">
            <v>2.552</v>
          </cell>
        </row>
        <row r="22">
          <cell r="A22" t="str">
            <v>q20</v>
          </cell>
        </row>
        <row r="23">
          <cell r="A23" t="str">
            <v>q21</v>
          </cell>
          <cell r="B23" t="str">
            <v>Dover</v>
          </cell>
          <cell r="C23">
            <v>3.84</v>
          </cell>
          <cell r="D23">
            <v>2.363</v>
          </cell>
          <cell r="E23">
            <v>2.512</v>
          </cell>
        </row>
        <row r="24">
          <cell r="A24" t="str">
            <v>q22</v>
          </cell>
          <cell r="B24" t="str">
            <v>Brick</v>
          </cell>
          <cell r="C24">
            <v>4.3339999999999996</v>
          </cell>
          <cell r="D24">
            <v>2.2530000000000001</v>
          </cell>
          <cell r="E24">
            <v>2.4830000000000001</v>
          </cell>
        </row>
        <row r="25">
          <cell r="A25" t="str">
            <v>q23</v>
          </cell>
          <cell r="B25" t="str">
            <v>Pine Beach</v>
          </cell>
          <cell r="C25">
            <v>1.7669999999999999</v>
          </cell>
          <cell r="D25">
            <v>2.0030000000000001</v>
          </cell>
          <cell r="E25">
            <v>2.4460000000000002</v>
          </cell>
        </row>
        <row r="26">
          <cell r="A26" t="str">
            <v>q24</v>
          </cell>
        </row>
        <row r="27">
          <cell r="A27" t="str">
            <v>q25</v>
          </cell>
          <cell r="B27" t="str">
            <v>Stafford</v>
          </cell>
          <cell r="C27">
            <v>1.492</v>
          </cell>
          <cell r="D27">
            <v>2.1659999999999999</v>
          </cell>
          <cell r="E27">
            <v>2.4049999999999998</v>
          </cell>
        </row>
        <row r="28">
          <cell r="A28" t="str">
            <v>q26</v>
          </cell>
          <cell r="B28" t="str">
            <v>Plumsted</v>
          </cell>
          <cell r="C28">
            <v>1.8080000000000001</v>
          </cell>
          <cell r="D28">
            <v>2.008</v>
          </cell>
          <cell r="E28">
            <v>2.35</v>
          </cell>
        </row>
        <row r="29">
          <cell r="A29" t="str">
            <v>q27</v>
          </cell>
          <cell r="B29" t="str">
            <v>OCEAN CTY AVG</v>
          </cell>
          <cell r="C29">
            <v>2.2010303030303029</v>
          </cell>
          <cell r="D29">
            <v>2.0746969696969697</v>
          </cell>
          <cell r="E29">
            <v>2.2568437499999998</v>
          </cell>
        </row>
        <row r="30">
          <cell r="A30" t="str">
            <v>q28</v>
          </cell>
        </row>
        <row r="31">
          <cell r="A31" t="str">
            <v>q29</v>
          </cell>
          <cell r="B31" t="str">
            <v>Seaside Park</v>
          </cell>
          <cell r="C31">
            <v>1.2450000000000001</v>
          </cell>
          <cell r="D31">
            <v>2.069</v>
          </cell>
          <cell r="E31">
            <v>2.2429999999999999</v>
          </cell>
        </row>
        <row r="32">
          <cell r="A32" t="str">
            <v>q30</v>
          </cell>
          <cell r="B32" t="str">
            <v>Berkeley</v>
          </cell>
          <cell r="C32">
            <v>3.206</v>
          </cell>
          <cell r="D32">
            <v>1.9219999999999999</v>
          </cell>
          <cell r="E32">
            <v>2.2069999999999999</v>
          </cell>
        </row>
        <row r="33">
          <cell r="A33" t="str">
            <v>q31</v>
          </cell>
          <cell r="B33" t="str">
            <v>Pt Pleasant Beach</v>
          </cell>
          <cell r="C33">
            <v>1.365</v>
          </cell>
          <cell r="D33">
            <v>1.891</v>
          </cell>
          <cell r="E33">
            <v>2.1160000000000001</v>
          </cell>
        </row>
        <row r="34">
          <cell r="A34" t="str">
            <v>q32</v>
          </cell>
        </row>
        <row r="35">
          <cell r="A35" t="str">
            <v>q33</v>
          </cell>
          <cell r="B35" t="str">
            <v>Lacey</v>
          </cell>
          <cell r="C35">
            <v>3.7090000000000001</v>
          </cell>
          <cell r="D35">
            <v>1.6739999999999999</v>
          </cell>
          <cell r="E35">
            <v>2.0750000000000002</v>
          </cell>
        </row>
        <row r="36">
          <cell r="A36" t="str">
            <v>q34</v>
          </cell>
          <cell r="B36" t="str">
            <v>Beach Haven</v>
          </cell>
          <cell r="C36">
            <v>2.3620000000000001</v>
          </cell>
          <cell r="D36">
            <v>1.647</v>
          </cell>
          <cell r="E36">
            <v>1.8580000000000001</v>
          </cell>
        </row>
        <row r="37">
          <cell r="A37" t="str">
            <v>q35</v>
          </cell>
          <cell r="B37" t="str">
            <v>Ship Bottom</v>
          </cell>
          <cell r="C37">
            <v>1.2</v>
          </cell>
          <cell r="D37">
            <v>1.3979999999999999</v>
          </cell>
          <cell r="E37">
            <v>1.601</v>
          </cell>
        </row>
        <row r="38">
          <cell r="A38" t="str">
            <v>q36</v>
          </cell>
        </row>
        <row r="39">
          <cell r="A39" t="str">
            <v>q37</v>
          </cell>
          <cell r="B39" t="str">
            <v>Surf City</v>
          </cell>
          <cell r="C39">
            <v>2.024</v>
          </cell>
          <cell r="D39">
            <v>1.2909999999999999</v>
          </cell>
          <cell r="E39">
            <v>1.514</v>
          </cell>
        </row>
        <row r="40">
          <cell r="A40" t="str">
            <v>q38</v>
          </cell>
          <cell r="B40" t="str">
            <v>Lavallette</v>
          </cell>
          <cell r="C40">
            <v>1.6950000000000001</v>
          </cell>
          <cell r="D40">
            <v>1.2929999999999999</v>
          </cell>
          <cell r="E40">
            <v>1.4550000000000001</v>
          </cell>
        </row>
        <row r="41">
          <cell r="A41" t="str">
            <v>q39</v>
          </cell>
          <cell r="B41" t="str">
            <v>Long Beach</v>
          </cell>
          <cell r="C41">
            <v>0.94800000000000006</v>
          </cell>
          <cell r="D41">
            <v>1.1779999999999999</v>
          </cell>
          <cell r="E41">
            <v>1.39</v>
          </cell>
        </row>
        <row r="42">
          <cell r="A42" t="str">
            <v>q40</v>
          </cell>
        </row>
        <row r="43">
          <cell r="A43" t="str">
            <v>q41</v>
          </cell>
          <cell r="B43" t="str">
            <v>Harvey Cedars</v>
          </cell>
          <cell r="C43">
            <v>0.90700000000000003</v>
          </cell>
          <cell r="D43">
            <v>1.252</v>
          </cell>
          <cell r="E43">
            <v>1.3089999999999999</v>
          </cell>
        </row>
        <row r="44">
          <cell r="A44" t="str">
            <v>q42</v>
          </cell>
          <cell r="B44" t="str">
            <v>Bay Head</v>
          </cell>
          <cell r="C44">
            <v>1.8380000000000001</v>
          </cell>
          <cell r="D44">
            <v>1.19</v>
          </cell>
          <cell r="E44">
            <v>1.3009999999999999</v>
          </cell>
        </row>
        <row r="45">
          <cell r="A45" t="str">
            <v>q43</v>
          </cell>
          <cell r="B45" t="str">
            <v>Barnegat Light</v>
          </cell>
          <cell r="C45">
            <v>0.83299999999999996</v>
          </cell>
          <cell r="D45">
            <v>1.0880000000000001</v>
          </cell>
          <cell r="E45">
            <v>1.1459999999999999</v>
          </cell>
        </row>
        <row r="46">
          <cell r="A46" t="str">
            <v>q44</v>
          </cell>
          <cell r="B46" t="str">
            <v>Mantoloking</v>
          </cell>
          <cell r="C46">
            <v>1.212</v>
          </cell>
          <cell r="D46">
            <v>0.84799999999999998</v>
          </cell>
          <cell r="E46">
            <v>0.93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tabSelected="1" zoomScale="80" zoomScaleNormal="80" workbookViewId="0">
      <selection sqref="A1:R1"/>
    </sheetView>
  </sheetViews>
  <sheetFormatPr defaultRowHeight="12.75" x14ac:dyDescent="0.2"/>
  <cols>
    <col min="1" max="1" width="1.140625" style="2" customWidth="1"/>
    <col min="2" max="2" width="33.28515625" style="2" customWidth="1"/>
    <col min="3" max="4" width="7.140625" style="2" customWidth="1"/>
    <col min="5" max="9" width="7.140625" style="20" customWidth="1"/>
    <col min="10" max="10" width="7.85546875" style="20" customWidth="1"/>
    <col min="11" max="13" width="7.140625" style="20" customWidth="1"/>
    <col min="14" max="15" width="11.28515625" style="2" bestFit="1" customWidth="1"/>
    <col min="16" max="16" width="0.7109375" style="2" customWidth="1"/>
    <col min="17" max="17" width="2.140625" style="2" customWidth="1"/>
    <col min="18" max="18" width="45.140625" style="2" customWidth="1"/>
    <col min="19" max="16384" width="9.140625" style="2"/>
  </cols>
  <sheetData>
    <row r="1" spans="1:19" ht="32.25" customHeight="1" thickBot="1" x14ac:dyDescent="0.25">
      <c r="A1" s="63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7"/>
    </row>
    <row r="2" spans="1:19" ht="7.5" customHeight="1" thickTop="1" x14ac:dyDescent="0.25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  <c r="O2" s="52"/>
      <c r="P2" s="35"/>
      <c r="Q2" s="3"/>
      <c r="R2" s="14"/>
      <c r="S2" s="4"/>
    </row>
    <row r="3" spans="1:19" ht="15.75" x14ac:dyDescent="0.25">
      <c r="A3" s="53"/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 t="s">
        <v>0</v>
      </c>
      <c r="O3" s="57" t="s">
        <v>1</v>
      </c>
      <c r="P3" s="37"/>
      <c r="Q3" s="3"/>
      <c r="R3" s="15"/>
      <c r="S3" s="4"/>
    </row>
    <row r="4" spans="1:19" ht="15.75" x14ac:dyDescent="0.25">
      <c r="A4" s="53"/>
      <c r="B4" s="54" t="s">
        <v>2</v>
      </c>
      <c r="C4" s="54">
        <v>2014</v>
      </c>
      <c r="D4" s="54">
        <v>2015</v>
      </c>
      <c r="E4" s="54">
        <v>2016</v>
      </c>
      <c r="F4" s="54">
        <v>2017</v>
      </c>
      <c r="G4" s="54">
        <v>2018</v>
      </c>
      <c r="H4" s="54">
        <v>2019</v>
      </c>
      <c r="I4" s="54">
        <v>2020</v>
      </c>
      <c r="J4" s="54">
        <v>2021</v>
      </c>
      <c r="K4" s="54">
        <v>2022</v>
      </c>
      <c r="L4" s="54">
        <v>2023</v>
      </c>
      <c r="M4" s="54">
        <v>2024</v>
      </c>
      <c r="N4" s="58" t="s">
        <v>37</v>
      </c>
      <c r="O4" s="58" t="s">
        <v>37</v>
      </c>
      <c r="P4" s="37"/>
      <c r="Q4" s="3"/>
      <c r="R4" s="15"/>
      <c r="S4" s="4"/>
    </row>
    <row r="5" spans="1:19" ht="8.1" customHeight="1" thickBot="1" x14ac:dyDescent="0.3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  <c r="O5" s="62"/>
      <c r="P5" s="38"/>
      <c r="Q5" s="3"/>
      <c r="R5" s="15"/>
      <c r="S5" s="24"/>
    </row>
    <row r="6" spans="1:19" ht="8.1" customHeight="1" thickTop="1" x14ac:dyDescent="0.25">
      <c r="A6" s="6"/>
      <c r="B6" s="5"/>
      <c r="C6" s="21"/>
      <c r="D6" s="21"/>
      <c r="E6" s="21"/>
      <c r="F6" s="21"/>
      <c r="G6" s="21"/>
      <c r="H6" s="21"/>
      <c r="I6" s="21"/>
      <c r="N6" s="22"/>
      <c r="O6" s="7"/>
      <c r="P6" s="41"/>
      <c r="Q6" s="40"/>
      <c r="R6" s="16"/>
      <c r="S6" s="26"/>
    </row>
    <row r="7" spans="1:19" ht="15.75" x14ac:dyDescent="0.25">
      <c r="A7" s="6"/>
      <c r="B7" s="5" t="s">
        <v>3</v>
      </c>
      <c r="C7" s="17">
        <v>2.4809999999999999</v>
      </c>
      <c r="D7" s="28">
        <v>2.5459999999999998</v>
      </c>
      <c r="E7" s="28">
        <v>2.629</v>
      </c>
      <c r="F7" s="28">
        <v>2.6840000000000002</v>
      </c>
      <c r="G7" s="28">
        <v>2.7290000000000001</v>
      </c>
      <c r="H7" s="28">
        <v>2.75</v>
      </c>
      <c r="I7" s="28">
        <v>2.7909999999999999</v>
      </c>
      <c r="J7" s="28">
        <v>2.8039999999999998</v>
      </c>
      <c r="K7" s="28">
        <v>2.8170000000000002</v>
      </c>
      <c r="L7" s="28">
        <v>2.911</v>
      </c>
      <c r="M7" s="28">
        <v>2.9769999999999999</v>
      </c>
      <c r="N7" s="23">
        <f>+M7-C7</f>
        <v>0.496</v>
      </c>
      <c r="O7" s="42">
        <f>AVERAGEA(C7:M7)</f>
        <v>2.7380909090909089</v>
      </c>
      <c r="P7" s="41"/>
      <c r="Q7" s="40"/>
      <c r="R7" s="16"/>
      <c r="S7" s="26"/>
    </row>
    <row r="8" spans="1:19" ht="15.75" x14ac:dyDescent="0.25">
      <c r="A8" s="6"/>
      <c r="B8" s="5" t="s">
        <v>4</v>
      </c>
      <c r="C8" s="17">
        <v>0.90400000000000003</v>
      </c>
      <c r="D8" s="28">
        <v>0.83099999999999996</v>
      </c>
      <c r="E8" s="28">
        <v>0.86199999999999999</v>
      </c>
      <c r="F8" s="28">
        <v>0.88500000000000001</v>
      </c>
      <c r="G8" s="28">
        <v>0.85499999999999998</v>
      </c>
      <c r="H8" s="28">
        <v>0.87</v>
      </c>
      <c r="I8" s="28">
        <v>0.90300000000000002</v>
      </c>
      <c r="J8" s="28">
        <v>0.89</v>
      </c>
      <c r="K8" s="28">
        <v>0.82699999999999996</v>
      </c>
      <c r="L8" s="28">
        <v>0.89100000000000001</v>
      </c>
      <c r="M8" s="28">
        <v>1.008</v>
      </c>
      <c r="N8" s="23">
        <f t="shared" ref="N8:N51" si="0">+M8-C8</f>
        <v>0.10399999999999998</v>
      </c>
      <c r="O8" s="42">
        <f t="shared" ref="O8:O51" si="1">AVERAGEA(C8:M8)</f>
        <v>0.88418181818181807</v>
      </c>
      <c r="P8" s="41"/>
      <c r="Q8" s="40"/>
      <c r="R8" s="16"/>
      <c r="S8" s="26"/>
    </row>
    <row r="9" spans="1:19" ht="15.75" x14ac:dyDescent="0.25">
      <c r="A9" s="6"/>
      <c r="B9" s="5" t="s">
        <v>5</v>
      </c>
      <c r="C9" s="17">
        <v>0.79900000000000004</v>
      </c>
      <c r="D9" s="28">
        <v>0.83299999999999996</v>
      </c>
      <c r="E9" s="28">
        <v>0.82499999999999996</v>
      </c>
      <c r="F9" s="28">
        <v>0.81399999999999995</v>
      </c>
      <c r="G9" s="28">
        <v>0.84099999999999997</v>
      </c>
      <c r="H9" s="28">
        <v>0.84799999999999998</v>
      </c>
      <c r="I9" s="28">
        <v>0.876</v>
      </c>
      <c r="J9" s="28">
        <v>0.878</v>
      </c>
      <c r="K9" s="28">
        <v>0.9</v>
      </c>
      <c r="L9" s="28">
        <v>0.97099999999999997</v>
      </c>
      <c r="M9" s="28">
        <v>1.01</v>
      </c>
      <c r="N9" s="23">
        <f t="shared" si="0"/>
        <v>0.21099999999999997</v>
      </c>
      <c r="O9" s="42">
        <f t="shared" si="1"/>
        <v>0.87227272727272731</v>
      </c>
      <c r="P9" s="41"/>
      <c r="Q9" s="40"/>
      <c r="R9" s="16"/>
      <c r="S9" s="26"/>
    </row>
    <row r="10" spans="1:19" ht="8.1" customHeight="1" x14ac:dyDescent="0.25">
      <c r="A10" s="6"/>
      <c r="B10" s="5"/>
      <c r="C10" s="21"/>
      <c r="D10" s="28"/>
      <c r="E10" s="28"/>
      <c r="F10" s="28"/>
      <c r="G10" s="28"/>
      <c r="H10" s="28"/>
      <c r="I10" s="28"/>
      <c r="J10" s="28"/>
      <c r="N10" s="23"/>
      <c r="O10" s="42"/>
      <c r="P10" s="41"/>
      <c r="Q10" s="40"/>
      <c r="R10" s="16"/>
      <c r="S10" s="26"/>
    </row>
    <row r="11" spans="1:19" ht="15.75" x14ac:dyDescent="0.25">
      <c r="A11" s="6"/>
      <c r="B11" s="5" t="s">
        <v>6</v>
      </c>
      <c r="C11" s="17">
        <v>1.2</v>
      </c>
      <c r="D11" s="28">
        <v>1.2689999999999999</v>
      </c>
      <c r="E11" s="28">
        <v>1.3260000000000001</v>
      </c>
      <c r="F11" s="28">
        <v>1.0760000000000001</v>
      </c>
      <c r="G11" s="28">
        <v>1.127</v>
      </c>
      <c r="H11" s="28">
        <v>1.089</v>
      </c>
      <c r="I11" s="28">
        <v>1.121</v>
      </c>
      <c r="J11" s="28">
        <v>1.097</v>
      </c>
      <c r="K11" s="28">
        <v>1.125</v>
      </c>
      <c r="L11" s="28">
        <v>1.2110000000000001</v>
      </c>
      <c r="M11" s="28">
        <v>1.3120000000000001</v>
      </c>
      <c r="N11" s="23">
        <f t="shared" si="0"/>
        <v>0.1120000000000001</v>
      </c>
      <c r="O11" s="42">
        <f t="shared" si="1"/>
        <v>1.1775454545454545</v>
      </c>
      <c r="P11" s="41"/>
      <c r="Q11" s="40"/>
      <c r="R11" s="16"/>
      <c r="S11" s="26"/>
    </row>
    <row r="12" spans="1:19" ht="15.75" x14ac:dyDescent="0.25">
      <c r="A12" s="6"/>
      <c r="B12" s="5" t="s">
        <v>7</v>
      </c>
      <c r="C12" s="17">
        <v>1.7829999999999999</v>
      </c>
      <c r="D12" s="28">
        <v>1.831</v>
      </c>
      <c r="E12" s="28">
        <v>2.3319999999999999</v>
      </c>
      <c r="F12" s="28">
        <v>2.351</v>
      </c>
      <c r="G12" s="28">
        <v>2.395</v>
      </c>
      <c r="H12" s="28">
        <v>2.415</v>
      </c>
      <c r="I12" s="28">
        <v>2.5310000000000001</v>
      </c>
      <c r="J12" s="28">
        <v>2.5659999999999998</v>
      </c>
      <c r="K12" s="28">
        <v>2.6459999999999999</v>
      </c>
      <c r="L12" s="28">
        <v>2.7410000000000001</v>
      </c>
      <c r="M12" s="28">
        <v>0</v>
      </c>
      <c r="N12" s="23">
        <f t="shared" si="0"/>
        <v>-1.7829999999999999</v>
      </c>
      <c r="O12" s="42">
        <f t="shared" si="1"/>
        <v>2.1446363636363639</v>
      </c>
      <c r="P12" s="41"/>
      <c r="Q12" s="40"/>
      <c r="R12" s="16"/>
      <c r="S12" s="26"/>
    </row>
    <row r="13" spans="1:19" ht="15.75" x14ac:dyDescent="0.25">
      <c r="A13" s="6"/>
      <c r="B13" s="5" t="s">
        <v>8</v>
      </c>
      <c r="C13" s="17">
        <v>1.9550000000000001</v>
      </c>
      <c r="D13" s="28">
        <v>2.012</v>
      </c>
      <c r="E13" s="29">
        <v>2.069</v>
      </c>
      <c r="F13" s="29">
        <v>2.08</v>
      </c>
      <c r="G13" s="29">
        <v>2.16</v>
      </c>
      <c r="H13" s="29">
        <v>2.1669999999999998</v>
      </c>
      <c r="I13" s="29">
        <v>2.2290000000000001</v>
      </c>
      <c r="J13" s="28">
        <v>2.2290000000000001</v>
      </c>
      <c r="K13" s="28">
        <v>2.2770000000000001</v>
      </c>
      <c r="L13" s="28">
        <v>2.3199999999999998</v>
      </c>
      <c r="M13" s="28">
        <v>2.411</v>
      </c>
      <c r="N13" s="23">
        <f t="shared" si="0"/>
        <v>0.45599999999999996</v>
      </c>
      <c r="O13" s="42">
        <f t="shared" si="1"/>
        <v>2.1735454545454549</v>
      </c>
      <c r="P13" s="41"/>
      <c r="Q13" s="40"/>
      <c r="R13" s="16"/>
      <c r="S13" s="26"/>
    </row>
    <row r="14" spans="1:19" ht="8.1" customHeight="1" x14ac:dyDescent="0.25">
      <c r="A14" s="6"/>
      <c r="B14" s="5"/>
      <c r="C14" s="21"/>
      <c r="D14" s="28"/>
      <c r="E14" s="28"/>
      <c r="F14" s="28"/>
      <c r="G14" s="28"/>
      <c r="H14" s="28"/>
      <c r="I14" s="28"/>
      <c r="N14" s="23"/>
      <c r="O14" s="42"/>
      <c r="P14" s="41"/>
      <c r="Q14" s="40"/>
      <c r="R14" s="16"/>
      <c r="S14" s="26"/>
    </row>
    <row r="15" spans="1:19" ht="15.75" x14ac:dyDescent="0.25">
      <c r="A15" s="6"/>
      <c r="B15" s="5" t="s">
        <v>9</v>
      </c>
      <c r="C15" s="17">
        <v>2.0609999999999999</v>
      </c>
      <c r="D15" s="28">
        <v>2.0779999999999998</v>
      </c>
      <c r="E15" s="28">
        <v>2.1339999999999999</v>
      </c>
      <c r="F15" s="28">
        <v>2.145</v>
      </c>
      <c r="G15" s="28">
        <v>2.2050000000000001</v>
      </c>
      <c r="H15" s="28">
        <v>2.258</v>
      </c>
      <c r="I15" s="28">
        <v>2.2959999999999998</v>
      </c>
      <c r="J15" s="28">
        <v>2.3260000000000001</v>
      </c>
      <c r="K15" s="28">
        <v>2.3759999999999999</v>
      </c>
      <c r="L15" s="28">
        <v>2.407</v>
      </c>
      <c r="M15" s="28">
        <v>2.5339999999999998</v>
      </c>
      <c r="N15" s="23">
        <f t="shared" si="0"/>
        <v>0.47299999999999986</v>
      </c>
      <c r="O15" s="42">
        <f t="shared" si="1"/>
        <v>2.2563636363636363</v>
      </c>
      <c r="P15" s="41"/>
      <c r="Q15" s="40"/>
      <c r="R15" s="16"/>
      <c r="S15" s="26"/>
    </row>
    <row r="16" spans="1:19" ht="15.75" x14ac:dyDescent="0.25">
      <c r="A16" s="6"/>
      <c r="B16" s="5" t="s">
        <v>10</v>
      </c>
      <c r="C16" s="17">
        <v>2.028</v>
      </c>
      <c r="D16" s="28">
        <v>2.2730000000000001</v>
      </c>
      <c r="E16" s="28">
        <v>2.3660000000000001</v>
      </c>
      <c r="F16" s="28">
        <v>2.4470000000000001</v>
      </c>
      <c r="G16" s="28">
        <v>2.4529999999999998</v>
      </c>
      <c r="H16" s="28">
        <v>2.63</v>
      </c>
      <c r="I16" s="28">
        <v>2.7120000000000002</v>
      </c>
      <c r="J16" s="28">
        <v>2.6589999999999998</v>
      </c>
      <c r="K16" s="28">
        <v>2.673</v>
      </c>
      <c r="L16" s="28">
        <v>1.681</v>
      </c>
      <c r="M16" s="28">
        <v>1.77</v>
      </c>
      <c r="N16" s="23">
        <f t="shared" si="0"/>
        <v>-0.25800000000000001</v>
      </c>
      <c r="O16" s="42">
        <f t="shared" si="1"/>
        <v>2.3356363636363637</v>
      </c>
      <c r="P16" s="41"/>
      <c r="Q16" s="40"/>
      <c r="R16" s="16"/>
      <c r="S16" s="26"/>
    </row>
    <row r="17" spans="1:19" ht="15.75" x14ac:dyDescent="0.25">
      <c r="A17" s="6"/>
      <c r="B17" s="5" t="s">
        <v>11</v>
      </c>
      <c r="C17" s="17">
        <v>2.198</v>
      </c>
      <c r="D17" s="28">
        <v>0.98899999999999999</v>
      </c>
      <c r="E17" s="28">
        <v>0.99099999999999999</v>
      </c>
      <c r="F17" s="28">
        <v>0.95399999999999996</v>
      </c>
      <c r="G17" s="28">
        <v>0.93700000000000006</v>
      </c>
      <c r="H17" s="28">
        <v>0.91600000000000004</v>
      </c>
      <c r="I17" s="28">
        <v>0.92800000000000005</v>
      </c>
      <c r="J17" s="28">
        <v>0.94</v>
      </c>
      <c r="K17" s="28">
        <v>0.96699999999999997</v>
      </c>
      <c r="L17" s="28">
        <v>2.742</v>
      </c>
      <c r="M17" s="28">
        <v>2.7530000000000001</v>
      </c>
      <c r="N17" s="23">
        <f t="shared" si="0"/>
        <v>0.55500000000000016</v>
      </c>
      <c r="O17" s="42">
        <f t="shared" si="1"/>
        <v>1.3922727272727273</v>
      </c>
      <c r="P17" s="41"/>
      <c r="Q17" s="40"/>
      <c r="R17" s="16"/>
      <c r="S17" s="26"/>
    </row>
    <row r="18" spans="1:19" ht="8.1" customHeight="1" x14ac:dyDescent="0.25">
      <c r="A18" s="6"/>
      <c r="B18" s="5"/>
      <c r="C18" s="21"/>
      <c r="D18" s="28"/>
      <c r="E18" s="28"/>
      <c r="F18" s="28"/>
      <c r="G18" s="28"/>
      <c r="H18" s="28"/>
      <c r="I18" s="28"/>
      <c r="N18" s="23"/>
      <c r="O18" s="42"/>
      <c r="P18" s="41"/>
      <c r="Q18" s="40"/>
      <c r="R18" s="16"/>
      <c r="S18" s="26"/>
    </row>
    <row r="19" spans="1:19" ht="15.75" x14ac:dyDescent="0.25">
      <c r="A19" s="6"/>
      <c r="B19" s="5" t="s">
        <v>12</v>
      </c>
      <c r="C19" s="17">
        <v>0.94599999999999995</v>
      </c>
      <c r="D19" s="28">
        <v>1.804</v>
      </c>
      <c r="E19" s="28">
        <v>1.8580000000000001</v>
      </c>
      <c r="F19" s="28">
        <v>1.845</v>
      </c>
      <c r="G19" s="28">
        <v>1.9059999999999999</v>
      </c>
      <c r="H19" s="28">
        <v>1.891</v>
      </c>
      <c r="I19" s="28">
        <v>2.0059999999999998</v>
      </c>
      <c r="J19" s="28">
        <v>2.0110000000000001</v>
      </c>
      <c r="K19" s="28">
        <v>2.0259999999999998</v>
      </c>
      <c r="L19" s="28">
        <v>0.98299999999999998</v>
      </c>
      <c r="M19" s="28">
        <v>1.125</v>
      </c>
      <c r="N19" s="23">
        <f t="shared" si="0"/>
        <v>0.17900000000000005</v>
      </c>
      <c r="O19" s="42">
        <f t="shared" si="1"/>
        <v>1.6728181818181818</v>
      </c>
      <c r="P19" s="41"/>
      <c r="Q19" s="40"/>
      <c r="R19" s="16"/>
      <c r="S19" s="26"/>
    </row>
    <row r="20" spans="1:19" ht="15.75" x14ac:dyDescent="0.25">
      <c r="A20" s="6"/>
      <c r="B20" s="5" t="s">
        <v>13</v>
      </c>
      <c r="C20" s="17">
        <v>1.7749999999999999</v>
      </c>
      <c r="D20" s="28">
        <v>2.1539999999999999</v>
      </c>
      <c r="E20" s="28">
        <v>2.1920000000000002</v>
      </c>
      <c r="F20" s="28">
        <v>2.2269999999999999</v>
      </c>
      <c r="G20" s="28">
        <v>2.2829999999999999</v>
      </c>
      <c r="H20" s="28">
        <v>2.3420000000000001</v>
      </c>
      <c r="I20" s="28">
        <v>2.3679999999999999</v>
      </c>
      <c r="J20" s="28">
        <v>2.4</v>
      </c>
      <c r="K20" s="28">
        <v>2.4239999999999999</v>
      </c>
      <c r="L20" s="28">
        <v>2.0699999999999998</v>
      </c>
      <c r="M20" s="28">
        <v>2.129</v>
      </c>
      <c r="N20" s="23">
        <f t="shared" si="0"/>
        <v>0.35400000000000009</v>
      </c>
      <c r="O20" s="42">
        <f t="shared" si="1"/>
        <v>2.2149090909090909</v>
      </c>
      <c r="P20" s="41"/>
      <c r="Q20" s="40"/>
      <c r="R20" s="16"/>
      <c r="S20" s="26"/>
    </row>
    <row r="21" spans="1:19" ht="15.75" x14ac:dyDescent="0.25">
      <c r="A21" s="6"/>
      <c r="B21" s="5" t="s">
        <v>14</v>
      </c>
      <c r="C21" s="17">
        <v>2.097</v>
      </c>
      <c r="D21" s="28">
        <v>1.944</v>
      </c>
      <c r="E21" s="28">
        <v>2.0350000000000001</v>
      </c>
      <c r="F21" s="28">
        <v>2.0430000000000001</v>
      </c>
      <c r="G21" s="28">
        <v>2.0910000000000002</v>
      </c>
      <c r="H21" s="28">
        <v>2.1160000000000001</v>
      </c>
      <c r="I21" s="28">
        <v>2.1539999999999999</v>
      </c>
      <c r="J21" s="28">
        <v>2.2250000000000001</v>
      </c>
      <c r="K21" s="28">
        <v>2.2629999999999999</v>
      </c>
      <c r="L21" s="28">
        <v>2.4710000000000001</v>
      </c>
      <c r="M21" s="28">
        <v>2.5539999999999998</v>
      </c>
      <c r="N21" s="23">
        <f t="shared" si="0"/>
        <v>0.45699999999999985</v>
      </c>
      <c r="O21" s="42">
        <f t="shared" si="1"/>
        <v>2.1811818181818183</v>
      </c>
      <c r="P21" s="43"/>
      <c r="Q21" s="40"/>
      <c r="R21" s="16"/>
      <c r="S21" s="26"/>
    </row>
    <row r="22" spans="1:19" ht="8.1" customHeight="1" x14ac:dyDescent="0.25">
      <c r="A22" s="6"/>
      <c r="B22" s="5"/>
      <c r="C22" s="21"/>
      <c r="D22" s="28"/>
      <c r="E22" s="28"/>
      <c r="F22" s="28"/>
      <c r="G22" s="28"/>
      <c r="H22" s="28"/>
      <c r="I22" s="28"/>
      <c r="J22" s="28"/>
      <c r="N22" s="23"/>
      <c r="O22" s="42"/>
      <c r="P22" s="41"/>
      <c r="Q22" s="40"/>
      <c r="R22" s="16"/>
      <c r="S22" s="26"/>
    </row>
    <row r="23" spans="1:19" ht="15.75" x14ac:dyDescent="0.25">
      <c r="A23" s="6"/>
      <c r="B23" s="5" t="s">
        <v>15</v>
      </c>
      <c r="C23" s="17">
        <v>1.72</v>
      </c>
      <c r="D23" s="28">
        <v>3.0110000000000001</v>
      </c>
      <c r="E23" s="28">
        <v>3.05</v>
      </c>
      <c r="F23" s="28">
        <v>3.0670000000000002</v>
      </c>
      <c r="G23" s="28">
        <v>3.1139999999999999</v>
      </c>
      <c r="H23" s="28">
        <v>3.133</v>
      </c>
      <c r="I23" s="28">
        <v>3.1829999999999998</v>
      </c>
      <c r="J23" s="28">
        <v>3.2330000000000001</v>
      </c>
      <c r="K23" s="28">
        <v>3.2530000000000001</v>
      </c>
      <c r="L23" s="28">
        <v>2.3690000000000002</v>
      </c>
      <c r="M23" s="28">
        <v>2.5339999999999998</v>
      </c>
      <c r="N23" s="23">
        <f t="shared" si="0"/>
        <v>0.81399999999999983</v>
      </c>
      <c r="O23" s="42">
        <f t="shared" si="1"/>
        <v>2.8788181818181817</v>
      </c>
      <c r="P23" s="41"/>
      <c r="Q23" s="40"/>
      <c r="R23" s="16"/>
      <c r="S23" s="26"/>
    </row>
    <row r="24" spans="1:19" ht="15.75" x14ac:dyDescent="0.25">
      <c r="A24" s="6"/>
      <c r="B24" s="5" t="s">
        <v>16</v>
      </c>
      <c r="C24" s="17">
        <v>2.899</v>
      </c>
      <c r="D24" s="28">
        <v>2.7770000000000001</v>
      </c>
      <c r="E24" s="28">
        <v>2.86</v>
      </c>
      <c r="F24" s="28">
        <v>2.0030000000000001</v>
      </c>
      <c r="G24" s="28">
        <v>2.0339999999999998</v>
      </c>
      <c r="H24" s="28">
        <v>2.121</v>
      </c>
      <c r="I24" s="28">
        <v>2.2050000000000001</v>
      </c>
      <c r="J24" s="28">
        <v>2.1989999999999998</v>
      </c>
      <c r="K24" s="28">
        <v>2.1989999999999998</v>
      </c>
      <c r="L24" s="28">
        <v>2.1280000000000001</v>
      </c>
      <c r="M24" s="28">
        <v>2.1930000000000001</v>
      </c>
      <c r="N24" s="23">
        <f t="shared" si="0"/>
        <v>-0.70599999999999996</v>
      </c>
      <c r="O24" s="42">
        <f t="shared" si="1"/>
        <v>2.3289090909090908</v>
      </c>
      <c r="P24" s="41"/>
      <c r="Q24" s="40"/>
      <c r="R24" s="16"/>
      <c r="S24" s="26"/>
    </row>
    <row r="25" spans="1:19" ht="15.75" x14ac:dyDescent="0.25">
      <c r="A25" s="6"/>
      <c r="B25" s="5" t="s">
        <v>17</v>
      </c>
      <c r="C25" s="17">
        <v>2.6339999999999999</v>
      </c>
      <c r="D25" s="28">
        <v>0.92900000000000005</v>
      </c>
      <c r="E25" s="28">
        <v>0.94899999999999995</v>
      </c>
      <c r="F25" s="28">
        <v>0.98099999999999998</v>
      </c>
      <c r="G25" s="28">
        <v>0.97099999999999997</v>
      </c>
      <c r="H25" s="28">
        <v>0.97899999999999998</v>
      </c>
      <c r="I25" s="28">
        <v>0.82099999999999995</v>
      </c>
      <c r="J25" s="28">
        <v>0.82599999999999996</v>
      </c>
      <c r="K25" s="28">
        <v>0.85399999999999998</v>
      </c>
      <c r="L25" s="28">
        <v>2.2639999999999998</v>
      </c>
      <c r="M25" s="28">
        <v>0</v>
      </c>
      <c r="N25" s="23">
        <f t="shared" si="0"/>
        <v>-2.6339999999999999</v>
      </c>
      <c r="O25" s="42">
        <f t="shared" si="1"/>
        <v>1.1098181818181816</v>
      </c>
      <c r="P25" s="41"/>
      <c r="Q25" s="40"/>
      <c r="R25" s="16"/>
      <c r="S25" s="26"/>
    </row>
    <row r="26" spans="1:19" ht="8.1" customHeight="1" x14ac:dyDescent="0.25">
      <c r="A26" s="6"/>
      <c r="B26" s="5"/>
      <c r="C26" s="21"/>
      <c r="D26" s="28"/>
      <c r="E26" s="28"/>
      <c r="F26" s="28"/>
      <c r="G26" s="28"/>
      <c r="H26" s="28"/>
      <c r="I26" s="28"/>
      <c r="N26" s="23"/>
      <c r="O26" s="42"/>
      <c r="P26" s="41"/>
      <c r="Q26" s="40"/>
      <c r="R26" s="16"/>
      <c r="S26" s="26"/>
    </row>
    <row r="27" spans="1:19" ht="15.75" x14ac:dyDescent="0.25">
      <c r="A27" s="6"/>
      <c r="B27" s="5" t="s">
        <v>18</v>
      </c>
      <c r="C27" s="17">
        <v>0.93300000000000005</v>
      </c>
      <c r="D27" s="28">
        <v>2.3490000000000002</v>
      </c>
      <c r="E27" s="28">
        <v>2.319</v>
      </c>
      <c r="F27" s="28">
        <v>2.2999999999999998</v>
      </c>
      <c r="G27" s="28">
        <v>2.335</v>
      </c>
      <c r="H27" s="28">
        <v>2.48</v>
      </c>
      <c r="I27" s="28">
        <v>2.585</v>
      </c>
      <c r="J27" s="28">
        <v>2.6190000000000002</v>
      </c>
      <c r="K27" s="28">
        <v>2.6829999999999998</v>
      </c>
      <c r="L27" s="28">
        <v>0.91800000000000004</v>
      </c>
      <c r="M27" s="28">
        <v>0.94599999999999995</v>
      </c>
      <c r="N27" s="23">
        <f t="shared" si="0"/>
        <v>1.2999999999999901E-2</v>
      </c>
      <c r="O27" s="42">
        <f t="shared" si="1"/>
        <v>2.0424545454545457</v>
      </c>
      <c r="P27" s="41"/>
      <c r="Q27" s="40"/>
      <c r="R27" s="16"/>
      <c r="S27" s="26"/>
    </row>
    <row r="28" spans="1:19" ht="15.75" x14ac:dyDescent="0.25">
      <c r="A28" s="6"/>
      <c r="B28" s="5" t="s">
        <v>19</v>
      </c>
      <c r="C28" s="17">
        <v>1.8620000000000001</v>
      </c>
      <c r="D28" s="28">
        <v>0.98499999999999999</v>
      </c>
      <c r="E28" s="28">
        <v>0.98599999999999999</v>
      </c>
      <c r="F28" s="28">
        <v>0.97799999999999998</v>
      </c>
      <c r="G28" s="28">
        <v>0.97299999999999998</v>
      </c>
      <c r="H28" s="28">
        <v>1.0029999999999999</v>
      </c>
      <c r="I28" s="28">
        <v>0.99399999999999999</v>
      </c>
      <c r="J28" s="28">
        <v>0.80600000000000005</v>
      </c>
      <c r="K28" s="28">
        <v>0.83199999999999996</v>
      </c>
      <c r="L28" s="28">
        <v>2.7709999999999999</v>
      </c>
      <c r="M28" s="28">
        <v>0</v>
      </c>
      <c r="N28" s="23">
        <f t="shared" si="0"/>
        <v>-1.8620000000000001</v>
      </c>
      <c r="O28" s="42">
        <f t="shared" si="1"/>
        <v>1.1081818181818184</v>
      </c>
      <c r="P28" s="41"/>
      <c r="Q28" s="40"/>
      <c r="R28" s="16"/>
      <c r="S28" s="26"/>
    </row>
    <row r="29" spans="1:19" ht="15.75" x14ac:dyDescent="0.25">
      <c r="A29" s="6"/>
      <c r="B29" s="5" t="s">
        <v>20</v>
      </c>
      <c r="C29" s="17">
        <v>0.96099999999999997</v>
      </c>
      <c r="D29" s="28">
        <v>2.4870000000000001</v>
      </c>
      <c r="E29" s="29">
        <v>2.5339999999999998</v>
      </c>
      <c r="F29" s="29">
        <v>2.5649999999999999</v>
      </c>
      <c r="G29" s="29">
        <v>2.5550000000000002</v>
      </c>
      <c r="H29" s="29">
        <v>2.5649999999999999</v>
      </c>
      <c r="I29" s="29">
        <v>2.11</v>
      </c>
      <c r="J29" s="28">
        <v>2.1669999999999998</v>
      </c>
      <c r="K29" s="28">
        <v>2.2149999999999999</v>
      </c>
      <c r="L29" s="28">
        <v>0.88700000000000001</v>
      </c>
      <c r="M29" s="28">
        <v>0.89300000000000002</v>
      </c>
      <c r="N29" s="23">
        <f t="shared" si="0"/>
        <v>-6.7999999999999949E-2</v>
      </c>
      <c r="O29" s="42">
        <f t="shared" si="1"/>
        <v>1.994454545454545</v>
      </c>
      <c r="P29" s="41"/>
      <c r="Q29" s="40"/>
      <c r="R29" s="16"/>
      <c r="S29" s="26"/>
    </row>
    <row r="30" spans="1:19" ht="8.1" customHeight="1" x14ac:dyDescent="0.25">
      <c r="A30" s="6"/>
      <c r="B30" s="5"/>
      <c r="C30" s="21"/>
      <c r="D30" s="28"/>
      <c r="E30" s="28"/>
      <c r="F30" s="28"/>
      <c r="G30" s="28"/>
      <c r="H30" s="28"/>
      <c r="I30" s="28"/>
      <c r="K30" s="28"/>
      <c r="L30" s="28"/>
      <c r="M30" s="28"/>
      <c r="N30" s="23"/>
      <c r="O30" s="42"/>
      <c r="P30" s="41"/>
      <c r="Q30" s="40"/>
      <c r="R30" s="16"/>
      <c r="S30" s="26"/>
    </row>
    <row r="31" spans="1:19" ht="15.75" x14ac:dyDescent="0.25">
      <c r="A31" s="6"/>
      <c r="B31" s="5" t="s">
        <v>21</v>
      </c>
      <c r="C31" s="17">
        <v>2.4359999999999999</v>
      </c>
      <c r="D31" s="28">
        <v>0.68300000000000005</v>
      </c>
      <c r="E31" s="28">
        <v>0.69399999999999995</v>
      </c>
      <c r="F31" s="28">
        <v>0.69699999999999995</v>
      </c>
      <c r="G31" s="28">
        <v>0.69199999999999995</v>
      </c>
      <c r="H31" s="28">
        <v>0.70199999999999996</v>
      </c>
      <c r="I31" s="28">
        <v>0.71199999999999997</v>
      </c>
      <c r="J31" s="28">
        <v>0.70399999999999996</v>
      </c>
      <c r="K31" s="28">
        <v>0.7</v>
      </c>
      <c r="L31" s="28">
        <v>2.33</v>
      </c>
      <c r="M31" s="28">
        <v>2.4550000000000001</v>
      </c>
      <c r="N31" s="23">
        <f t="shared" si="0"/>
        <v>1.9000000000000128E-2</v>
      </c>
      <c r="O31" s="42">
        <f t="shared" si="1"/>
        <v>1.1640909090909091</v>
      </c>
      <c r="P31" s="41"/>
      <c r="Q31" s="40"/>
      <c r="R31" s="16"/>
      <c r="S31" s="26"/>
    </row>
    <row r="32" spans="1:19" ht="15.75" x14ac:dyDescent="0.25">
      <c r="A32" s="6"/>
      <c r="B32" s="5" t="s">
        <v>22</v>
      </c>
      <c r="C32" s="17">
        <v>0.627</v>
      </c>
      <c r="D32" s="28">
        <v>1.855</v>
      </c>
      <c r="E32" s="28">
        <v>1.905</v>
      </c>
      <c r="F32" s="28">
        <v>1.9610000000000001</v>
      </c>
      <c r="G32" s="28">
        <v>2.0299999999999998</v>
      </c>
      <c r="H32" s="28">
        <v>2.0680000000000001</v>
      </c>
      <c r="I32" s="28">
        <v>2.109</v>
      </c>
      <c r="J32" s="28">
        <v>2.137</v>
      </c>
      <c r="K32" s="28">
        <v>2.173</v>
      </c>
      <c r="L32" s="28">
        <v>0.81599999999999995</v>
      </c>
      <c r="M32" s="28">
        <v>0.85799999999999998</v>
      </c>
      <c r="N32" s="23">
        <f t="shared" si="0"/>
        <v>0.23099999999999998</v>
      </c>
      <c r="O32" s="42">
        <f t="shared" si="1"/>
        <v>1.6853636363636364</v>
      </c>
      <c r="P32" s="41"/>
      <c r="Q32" s="40"/>
      <c r="R32" s="16"/>
      <c r="S32" s="26"/>
    </row>
    <row r="33" spans="1:19" ht="15.75" x14ac:dyDescent="0.25">
      <c r="A33" s="6"/>
      <c r="B33" s="5" t="s">
        <v>23</v>
      </c>
      <c r="C33" s="17">
        <v>1.84</v>
      </c>
      <c r="D33" s="28">
        <v>2.0379999999999998</v>
      </c>
      <c r="E33" s="29">
        <v>2.488</v>
      </c>
      <c r="F33" s="29">
        <v>2.508</v>
      </c>
      <c r="G33" s="29">
        <v>2.5270000000000001</v>
      </c>
      <c r="H33" s="29">
        <v>2.6179999999999999</v>
      </c>
      <c r="I33" s="29">
        <v>2.6829999999999998</v>
      </c>
      <c r="J33" s="28">
        <v>2.6619999999999999</v>
      </c>
      <c r="K33" s="28">
        <v>2.7810000000000001</v>
      </c>
      <c r="L33" s="28">
        <v>2.323</v>
      </c>
      <c r="M33" s="28">
        <v>1.5089999999999999</v>
      </c>
      <c r="N33" s="23">
        <f t="shared" si="0"/>
        <v>-0.33100000000000018</v>
      </c>
      <c r="O33" s="42">
        <f t="shared" si="1"/>
        <v>2.3615454545454542</v>
      </c>
      <c r="P33" s="41"/>
      <c r="Q33" s="40"/>
      <c r="R33" s="16"/>
      <c r="S33" s="26"/>
    </row>
    <row r="34" spans="1:19" ht="8.1" customHeight="1" x14ac:dyDescent="0.25">
      <c r="A34" s="6"/>
      <c r="B34" s="5"/>
      <c r="C34" s="21"/>
      <c r="D34" s="28"/>
      <c r="E34" s="28"/>
      <c r="F34" s="28"/>
      <c r="G34" s="28"/>
      <c r="H34" s="28"/>
      <c r="I34" s="28"/>
      <c r="N34" s="23"/>
      <c r="O34" s="42"/>
      <c r="P34" s="41"/>
      <c r="Q34" s="40"/>
      <c r="R34" s="16"/>
      <c r="S34" s="26"/>
    </row>
    <row r="35" spans="1:19" ht="15.75" x14ac:dyDescent="0.25">
      <c r="A35" s="6"/>
      <c r="B35" s="5" t="s">
        <v>24</v>
      </c>
      <c r="C35" s="17">
        <v>2.0470000000000002</v>
      </c>
      <c r="D35" s="28">
        <v>2.165</v>
      </c>
      <c r="E35" s="28">
        <v>2.23</v>
      </c>
      <c r="F35" s="28">
        <v>2.2909999999999999</v>
      </c>
      <c r="G35" s="28">
        <v>2.3660000000000001</v>
      </c>
      <c r="H35" s="28">
        <v>2.4180000000000001</v>
      </c>
      <c r="I35" s="28">
        <v>2.5</v>
      </c>
      <c r="J35" s="28">
        <v>2.5619999999999998</v>
      </c>
      <c r="K35" s="28">
        <v>2.613</v>
      </c>
      <c r="L35" s="28">
        <v>3.0190000000000001</v>
      </c>
      <c r="M35" s="28">
        <v>0</v>
      </c>
      <c r="N35" s="23">
        <f t="shared" si="0"/>
        <v>-2.0470000000000002</v>
      </c>
      <c r="O35" s="42">
        <f t="shared" si="1"/>
        <v>2.2010000000000001</v>
      </c>
      <c r="P35" s="41"/>
      <c r="Q35" s="40"/>
      <c r="R35" s="16"/>
      <c r="S35" s="26"/>
    </row>
    <row r="36" spans="1:19" ht="15.75" x14ac:dyDescent="0.25">
      <c r="A36" s="6"/>
      <c r="B36" s="5" t="s">
        <v>25</v>
      </c>
      <c r="C36" s="17">
        <v>2.0790000000000002</v>
      </c>
      <c r="D36" s="28">
        <v>2.25</v>
      </c>
      <c r="E36" s="28">
        <v>2.3149999999999999</v>
      </c>
      <c r="F36" s="28">
        <v>2.35</v>
      </c>
      <c r="G36" s="28">
        <v>2.39</v>
      </c>
      <c r="H36" s="28">
        <v>2.3450000000000002</v>
      </c>
      <c r="I36" s="28">
        <v>2.38</v>
      </c>
      <c r="J36" s="28">
        <v>2.4260000000000002</v>
      </c>
      <c r="K36" s="28">
        <v>2.5049999999999999</v>
      </c>
      <c r="L36" s="28">
        <v>1.754</v>
      </c>
      <c r="M36" s="28">
        <v>1.87</v>
      </c>
      <c r="N36" s="23">
        <f t="shared" si="0"/>
        <v>-0.20900000000000007</v>
      </c>
      <c r="O36" s="42">
        <f t="shared" si="1"/>
        <v>2.2421818181818187</v>
      </c>
      <c r="P36" s="41"/>
      <c r="Q36" s="40"/>
      <c r="R36" s="16"/>
      <c r="S36" s="26"/>
    </row>
    <row r="37" spans="1:19" ht="15.75" x14ac:dyDescent="0.25">
      <c r="A37" s="6"/>
      <c r="B37" s="5" t="s">
        <v>26</v>
      </c>
      <c r="C37" s="17">
        <v>2.1930000000000001</v>
      </c>
      <c r="D37" s="28">
        <v>1.915</v>
      </c>
      <c r="E37" s="28">
        <v>1.9379999999999999</v>
      </c>
      <c r="F37" s="28">
        <v>1.9530000000000001</v>
      </c>
      <c r="G37" s="28">
        <v>1.9970000000000001</v>
      </c>
      <c r="H37" s="28">
        <v>2.0579999999999998</v>
      </c>
      <c r="I37" s="28">
        <v>2.0859999999999999</v>
      </c>
      <c r="J37" s="28">
        <v>2.1080000000000001</v>
      </c>
      <c r="K37" s="28">
        <v>2.141</v>
      </c>
      <c r="L37" s="28">
        <v>2.5950000000000002</v>
      </c>
      <c r="M37" s="28">
        <v>2.7650000000000001</v>
      </c>
      <c r="N37" s="23">
        <f t="shared" si="0"/>
        <v>0.57200000000000006</v>
      </c>
      <c r="O37" s="42">
        <f t="shared" si="1"/>
        <v>2.1590000000000003</v>
      </c>
      <c r="P37" s="41"/>
      <c r="Q37" s="40"/>
      <c r="R37" s="16"/>
      <c r="S37" s="26"/>
    </row>
    <row r="38" spans="1:19" ht="8.1" customHeight="1" x14ac:dyDescent="0.25">
      <c r="A38" s="6"/>
      <c r="B38" s="5"/>
      <c r="C38" s="21"/>
      <c r="D38" s="28"/>
      <c r="E38" s="28"/>
      <c r="F38" s="28"/>
      <c r="G38" s="28"/>
      <c r="H38" s="28"/>
      <c r="I38" s="28"/>
      <c r="N38" s="23"/>
      <c r="O38" s="42"/>
      <c r="P38" s="41"/>
      <c r="Q38" s="40"/>
      <c r="R38" s="16"/>
      <c r="S38" s="26"/>
    </row>
    <row r="39" spans="1:19" ht="15.75" x14ac:dyDescent="0.25">
      <c r="A39" s="6"/>
      <c r="B39" s="5" t="s">
        <v>27</v>
      </c>
      <c r="C39" s="17">
        <v>1.871</v>
      </c>
      <c r="D39" s="28">
        <v>1.506</v>
      </c>
      <c r="E39" s="28">
        <v>1.518</v>
      </c>
      <c r="F39" s="28">
        <v>1.5109999999999999</v>
      </c>
      <c r="G39" s="28">
        <v>1.5349999999999999</v>
      </c>
      <c r="H39" s="28">
        <v>1.5589999999999999</v>
      </c>
      <c r="I39" s="28">
        <v>1.581</v>
      </c>
      <c r="J39" s="28">
        <v>1.583</v>
      </c>
      <c r="K39" s="28">
        <v>1.619</v>
      </c>
      <c r="L39" s="28">
        <v>2.1859999999999999</v>
      </c>
      <c r="M39" s="28">
        <v>2.2869999999999999</v>
      </c>
      <c r="N39" s="23">
        <f t="shared" si="0"/>
        <v>0.41599999999999993</v>
      </c>
      <c r="O39" s="42">
        <f t="shared" si="1"/>
        <v>1.7050909090909092</v>
      </c>
      <c r="P39" s="41"/>
      <c r="Q39" s="40"/>
      <c r="R39" s="16"/>
      <c r="S39" s="26"/>
    </row>
    <row r="40" spans="1:19" ht="15.75" x14ac:dyDescent="0.25">
      <c r="A40" s="6"/>
      <c r="B40" s="5" t="s">
        <v>28</v>
      </c>
      <c r="C40" s="17">
        <v>1.4990000000000001</v>
      </c>
      <c r="D40" s="28">
        <v>2.1349999999999998</v>
      </c>
      <c r="E40" s="28">
        <v>2.2120000000000002</v>
      </c>
      <c r="F40" s="28">
        <v>2.25</v>
      </c>
      <c r="G40" s="28">
        <v>2.2930000000000001</v>
      </c>
      <c r="H40" s="28">
        <v>2.355</v>
      </c>
      <c r="I40" s="28">
        <v>2.4279999999999999</v>
      </c>
      <c r="J40" s="28">
        <v>2.42</v>
      </c>
      <c r="K40" s="28">
        <v>2.5009999999999999</v>
      </c>
      <c r="L40" s="28">
        <v>1.6659999999999999</v>
      </c>
      <c r="M40" s="28">
        <v>1.718</v>
      </c>
      <c r="N40" s="23">
        <f t="shared" si="0"/>
        <v>0.21899999999999986</v>
      </c>
      <c r="O40" s="42">
        <f t="shared" si="1"/>
        <v>2.1342727272727271</v>
      </c>
      <c r="P40" s="41"/>
      <c r="Q40" s="40"/>
      <c r="R40" s="16"/>
      <c r="S40" s="26"/>
    </row>
    <row r="41" spans="1:19" ht="16.5" customHeight="1" x14ac:dyDescent="0.25">
      <c r="A41" s="6"/>
      <c r="B41" s="5" t="s">
        <v>29</v>
      </c>
      <c r="C41" s="17">
        <v>1.9550000000000001</v>
      </c>
      <c r="D41" s="28">
        <v>1.369</v>
      </c>
      <c r="E41" s="28">
        <v>1.3120000000000001</v>
      </c>
      <c r="F41" s="28">
        <v>1.411</v>
      </c>
      <c r="G41" s="28">
        <v>1.39</v>
      </c>
      <c r="H41" s="28">
        <v>1.4870000000000001</v>
      </c>
      <c r="I41" s="28">
        <v>1.5029999999999999</v>
      </c>
      <c r="J41" s="28">
        <v>1.5189999999999999</v>
      </c>
      <c r="K41" s="28">
        <v>1.552</v>
      </c>
      <c r="L41" s="28">
        <v>2.63</v>
      </c>
      <c r="M41" s="28">
        <v>0</v>
      </c>
      <c r="N41" s="23">
        <f t="shared" si="0"/>
        <v>-1.9550000000000001</v>
      </c>
      <c r="O41" s="42">
        <f t="shared" si="1"/>
        <v>1.4661818181818183</v>
      </c>
      <c r="P41" s="41"/>
      <c r="Q41" s="40"/>
      <c r="R41" s="16"/>
      <c r="S41" s="26"/>
    </row>
    <row r="42" spans="1:19" ht="8.1" customHeight="1" x14ac:dyDescent="0.25">
      <c r="A42" s="6"/>
      <c r="B42" s="5"/>
      <c r="C42" s="21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3"/>
      <c r="O42" s="42"/>
      <c r="P42" s="41"/>
      <c r="Q42" s="40"/>
      <c r="R42" s="16"/>
      <c r="S42" s="26"/>
    </row>
    <row r="43" spans="1:19" ht="15.75" x14ac:dyDescent="0.25">
      <c r="A43" s="6"/>
      <c r="B43" s="5" t="s">
        <v>30</v>
      </c>
      <c r="C43" s="17">
        <v>1.3080000000000001</v>
      </c>
      <c r="D43" s="28">
        <v>1.08</v>
      </c>
      <c r="E43" s="28">
        <v>1.107</v>
      </c>
      <c r="F43" s="28">
        <v>0.99099999999999999</v>
      </c>
      <c r="G43" s="28">
        <v>1.06</v>
      </c>
      <c r="H43" s="28">
        <v>1.0580000000000001</v>
      </c>
      <c r="I43" s="28">
        <v>1.0569999999999999</v>
      </c>
      <c r="J43" s="28">
        <v>1.054</v>
      </c>
      <c r="K43" s="28">
        <v>1.0589999999999999</v>
      </c>
      <c r="L43" s="28">
        <v>1.609</v>
      </c>
      <c r="M43" s="28">
        <v>1.6359999999999999</v>
      </c>
      <c r="N43" s="23">
        <f t="shared" si="0"/>
        <v>0.32799999999999985</v>
      </c>
      <c r="O43" s="42">
        <f t="shared" si="1"/>
        <v>1.1835454545454545</v>
      </c>
      <c r="P43" s="41"/>
      <c r="Q43" s="40"/>
      <c r="R43" s="16"/>
      <c r="S43" s="26"/>
    </row>
    <row r="44" spans="1:19" ht="15.75" x14ac:dyDescent="0.25">
      <c r="A44" s="6"/>
      <c r="B44" s="5" t="s">
        <v>31</v>
      </c>
      <c r="C44" s="17">
        <v>1.079</v>
      </c>
      <c r="D44" s="28">
        <v>2.1829999999999998</v>
      </c>
      <c r="E44" s="28">
        <v>2.794</v>
      </c>
      <c r="F44" s="28">
        <v>2.863</v>
      </c>
      <c r="G44" s="28">
        <v>2.903</v>
      </c>
      <c r="H44" s="28">
        <v>2.956</v>
      </c>
      <c r="I44" s="28">
        <v>2.9849999999999999</v>
      </c>
      <c r="J44" s="28">
        <v>3.0630000000000002</v>
      </c>
      <c r="K44" s="28">
        <v>3.089</v>
      </c>
      <c r="L44" s="28">
        <v>1.149</v>
      </c>
      <c r="M44" s="28">
        <v>1.2050000000000001</v>
      </c>
      <c r="N44" s="23">
        <f t="shared" si="0"/>
        <v>0.12600000000000011</v>
      </c>
      <c r="O44" s="42">
        <f t="shared" si="1"/>
        <v>2.3880909090909088</v>
      </c>
      <c r="P44" s="41"/>
      <c r="Q44" s="40"/>
      <c r="R44" s="16"/>
      <c r="S44" s="26"/>
    </row>
    <row r="45" spans="1:19" ht="15.75" x14ac:dyDescent="0.25">
      <c r="A45" s="6"/>
      <c r="B45" s="5" t="s">
        <v>32</v>
      </c>
      <c r="C45" s="17">
        <v>2.101</v>
      </c>
      <c r="D45" s="28">
        <v>2.2469999999999999</v>
      </c>
      <c r="E45" s="28">
        <v>2.3290000000000002</v>
      </c>
      <c r="F45" s="28">
        <v>2.3530000000000002</v>
      </c>
      <c r="G45" s="28">
        <v>2.278</v>
      </c>
      <c r="H45" s="28">
        <v>2.2919999999999998</v>
      </c>
      <c r="I45" s="28">
        <v>2.3250000000000002</v>
      </c>
      <c r="J45" s="28">
        <v>2.3220000000000001</v>
      </c>
      <c r="K45" s="28">
        <v>2.3540000000000001</v>
      </c>
      <c r="L45" s="28">
        <v>3.17</v>
      </c>
      <c r="M45" s="28">
        <v>3.286</v>
      </c>
      <c r="N45" s="23">
        <f t="shared" si="0"/>
        <v>1.1850000000000001</v>
      </c>
      <c r="O45" s="42">
        <f t="shared" si="1"/>
        <v>2.4597272727272728</v>
      </c>
      <c r="P45" s="41"/>
      <c r="Q45" s="40"/>
      <c r="R45" s="16"/>
      <c r="S45" s="26"/>
    </row>
    <row r="46" spans="1:19" ht="8.1" customHeight="1" x14ac:dyDescent="0.25">
      <c r="A46" s="6"/>
      <c r="B46" s="5"/>
      <c r="C46" s="21"/>
      <c r="D46" s="28"/>
      <c r="E46" s="28"/>
      <c r="F46" s="28"/>
      <c r="G46" s="28"/>
      <c r="H46" s="28"/>
      <c r="I46" s="28"/>
      <c r="N46" s="23"/>
      <c r="O46" s="42"/>
      <c r="P46" s="41"/>
      <c r="Q46" s="40"/>
      <c r="R46" s="16"/>
      <c r="S46" s="26"/>
    </row>
    <row r="47" spans="1:19" ht="15.75" x14ac:dyDescent="0.25">
      <c r="A47" s="6"/>
      <c r="B47" s="5" t="s">
        <v>33</v>
      </c>
      <c r="C47" s="17">
        <v>2.2749999999999999</v>
      </c>
      <c r="D47" s="28">
        <v>0.96199999999999997</v>
      </c>
      <c r="E47" s="28">
        <v>1.0029999999999999</v>
      </c>
      <c r="F47" s="28">
        <v>1.028</v>
      </c>
      <c r="G47" s="28">
        <v>1.0149999999999999</v>
      </c>
      <c r="H47" s="28">
        <v>0.871</v>
      </c>
      <c r="I47" s="28">
        <v>0.873</v>
      </c>
      <c r="J47" s="28">
        <v>0.90200000000000002</v>
      </c>
      <c r="K47" s="28">
        <v>0.98</v>
      </c>
      <c r="L47" s="28">
        <v>2.4590000000000001</v>
      </c>
      <c r="M47" s="28">
        <v>2.4830000000000001</v>
      </c>
      <c r="N47" s="23">
        <f t="shared" si="0"/>
        <v>0.20800000000000018</v>
      </c>
      <c r="O47" s="42">
        <f t="shared" si="1"/>
        <v>1.350090909090909</v>
      </c>
      <c r="P47" s="41"/>
      <c r="Q47" s="40"/>
      <c r="R47" s="16"/>
      <c r="S47" s="26"/>
    </row>
    <row r="48" spans="1:19" ht="15.75" x14ac:dyDescent="0.25">
      <c r="A48" s="6"/>
      <c r="B48" s="5" t="s">
        <v>36</v>
      </c>
      <c r="C48" s="17">
        <v>0.95699999999999996</v>
      </c>
      <c r="D48" s="28">
        <v>2.1269999999999998</v>
      </c>
      <c r="E48" s="28">
        <v>2.2120000000000002</v>
      </c>
      <c r="F48" s="28">
        <v>2.2690000000000001</v>
      </c>
      <c r="G48" s="28">
        <v>2.2879999999999998</v>
      </c>
      <c r="H48" s="28">
        <v>2.319</v>
      </c>
      <c r="I48" s="28">
        <v>2.4260000000000002</v>
      </c>
      <c r="J48" s="28">
        <v>2.4359999999999999</v>
      </c>
      <c r="K48" s="28">
        <v>1.6220000000000001</v>
      </c>
      <c r="L48" s="28">
        <v>1.0049999999999999</v>
      </c>
      <c r="M48" s="28">
        <v>1.0429999999999999</v>
      </c>
      <c r="N48" s="23">
        <f t="shared" si="0"/>
        <v>8.5999999999999965E-2</v>
      </c>
      <c r="O48" s="42">
        <f t="shared" si="1"/>
        <v>1.882181818181818</v>
      </c>
      <c r="P48" s="41"/>
      <c r="Q48" s="40"/>
      <c r="R48" s="16"/>
      <c r="S48" s="26"/>
    </row>
    <row r="49" spans="1:19" ht="15.75" x14ac:dyDescent="0.25">
      <c r="A49" s="6"/>
      <c r="B49" s="5" t="s">
        <v>34</v>
      </c>
      <c r="C49" s="17">
        <v>2.2629999999999999</v>
      </c>
      <c r="D49" s="28">
        <v>2.2770000000000001</v>
      </c>
      <c r="E49" s="28">
        <v>2.3050000000000002</v>
      </c>
      <c r="F49" s="28">
        <v>2.4319999999999999</v>
      </c>
      <c r="G49" s="28">
        <v>2.5510000000000002</v>
      </c>
      <c r="H49" s="28">
        <v>2.6150000000000002</v>
      </c>
      <c r="I49" s="28">
        <v>2.62</v>
      </c>
      <c r="J49" s="28">
        <v>2.5950000000000002</v>
      </c>
      <c r="K49" s="28">
        <v>2.6419999999999999</v>
      </c>
      <c r="L49" s="28">
        <v>2.8220000000000001</v>
      </c>
      <c r="M49" s="28">
        <v>3.0979999999999999</v>
      </c>
      <c r="N49" s="66">
        <f t="shared" si="0"/>
        <v>0.83499999999999996</v>
      </c>
      <c r="O49" s="42">
        <f t="shared" si="1"/>
        <v>2.5654545454545454</v>
      </c>
      <c r="P49" s="41"/>
      <c r="Q49" s="40"/>
      <c r="R49" s="16"/>
      <c r="S49" s="26"/>
    </row>
    <row r="50" spans="1:19" ht="8.1" customHeight="1" x14ac:dyDescent="0.25">
      <c r="A50" s="31"/>
      <c r="B50" s="32"/>
      <c r="C50" s="33"/>
      <c r="D50" s="34"/>
      <c r="E50" s="34"/>
      <c r="F50" s="34"/>
      <c r="G50" s="34"/>
      <c r="H50" s="34"/>
      <c r="I50" s="34"/>
      <c r="J50" s="34"/>
      <c r="K50" s="65"/>
      <c r="L50" s="65"/>
      <c r="M50" s="65"/>
      <c r="N50" s="67"/>
      <c r="O50" s="39"/>
      <c r="P50" s="44"/>
      <c r="Q50" s="40"/>
      <c r="R50" s="16"/>
      <c r="S50" s="26"/>
    </row>
    <row r="51" spans="1:19" ht="28.5" customHeight="1" x14ac:dyDescent="0.25">
      <c r="A51" s="8"/>
      <c r="B51" s="30" t="s">
        <v>35</v>
      </c>
      <c r="C51" s="45">
        <v>1.7504848484848485</v>
      </c>
      <c r="D51" s="46">
        <v>1.8149696969696967</v>
      </c>
      <c r="E51" s="46">
        <v>1.8993636363636364</v>
      </c>
      <c r="F51" s="46">
        <v>1.8882727272727275</v>
      </c>
      <c r="G51" s="46">
        <v>1.91754545454545</v>
      </c>
      <c r="H51" s="46">
        <v>1.9483030303030298</v>
      </c>
      <c r="I51" s="46">
        <v>1.9721515151515201</v>
      </c>
      <c r="J51" s="46">
        <v>1.9810000000000001</v>
      </c>
      <c r="K51" s="48">
        <v>1.9910000000000001</v>
      </c>
      <c r="L51" s="48">
        <f>AVERAGE(L7:L49)</f>
        <v>2.0081515151515155</v>
      </c>
      <c r="M51" s="48">
        <f>AVERAGE(M7:M49)</f>
        <v>1.6473333333333329</v>
      </c>
      <c r="N51" s="68">
        <f t="shared" si="0"/>
        <v>-0.10315151515151566</v>
      </c>
      <c r="O51" s="48">
        <f t="shared" si="1"/>
        <v>1.8925977961432507</v>
      </c>
      <c r="P51" s="47"/>
      <c r="Q51" s="5"/>
      <c r="R51" s="15"/>
      <c r="S51" s="24"/>
    </row>
    <row r="52" spans="1:19" ht="8.1" customHeight="1" thickBot="1" x14ac:dyDescent="0.25">
      <c r="A52" s="9"/>
      <c r="B52" s="10"/>
      <c r="C52" s="11"/>
      <c r="D52" s="11"/>
      <c r="E52" s="18"/>
      <c r="F52" s="18"/>
      <c r="G52" s="18"/>
      <c r="H52" s="18"/>
      <c r="I52" s="18"/>
      <c r="J52" s="18"/>
      <c r="K52" s="18"/>
      <c r="L52" s="18"/>
      <c r="M52" s="18"/>
      <c r="N52" s="69"/>
      <c r="O52" s="11"/>
      <c r="P52" s="12"/>
      <c r="Q52" s="7"/>
      <c r="R52" s="27"/>
      <c r="S52" s="25"/>
    </row>
    <row r="53" spans="1:19" ht="8.1" customHeight="1" thickTop="1" x14ac:dyDescent="0.2">
      <c r="B53" s="1"/>
      <c r="C53" s="13"/>
      <c r="D53" s="13"/>
      <c r="E53" s="19"/>
      <c r="F53" s="19"/>
      <c r="G53" s="19"/>
      <c r="H53" s="19"/>
      <c r="I53" s="19"/>
      <c r="J53" s="19"/>
      <c r="K53" s="19"/>
      <c r="L53" s="19"/>
      <c r="M53" s="19"/>
      <c r="N53" s="13"/>
      <c r="O53" s="13"/>
      <c r="P53" s="1"/>
      <c r="Q53" s="1"/>
      <c r="R53" s="1"/>
      <c r="S53" s="1"/>
    </row>
    <row r="54" spans="1:19" ht="41.25" customHeight="1" x14ac:dyDescent="0.2">
      <c r="B54" s="1"/>
      <c r="C54" s="13"/>
      <c r="D54" s="13"/>
      <c r="E54" s="19"/>
      <c r="F54" s="19"/>
      <c r="G54" s="19"/>
      <c r="H54" s="19"/>
      <c r="I54" s="19"/>
      <c r="J54" s="19"/>
      <c r="K54" s="19"/>
      <c r="L54" s="19"/>
      <c r="M54" s="19"/>
      <c r="N54" s="13"/>
      <c r="O54" s="13"/>
      <c r="P54" s="1"/>
      <c r="Q54" s="1"/>
      <c r="R54" s="1"/>
      <c r="S54" s="1"/>
    </row>
  </sheetData>
  <mergeCells count="1">
    <mergeCell ref="A1:R1"/>
  </mergeCells>
  <phoneticPr fontId="0" type="noConversion"/>
  <printOptions horizontalCentered="1" verticalCentered="1"/>
  <pageMargins left="0.5" right="0.5" top="0.5" bottom="0.5" header="0" footer="0"/>
  <pageSetup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zoomScale="80" zoomScaleNormal="80" workbookViewId="0">
      <selection activeCell="A36" sqref="A36"/>
    </sheetView>
  </sheetViews>
  <sheetFormatPr defaultRowHeight="12.75" x14ac:dyDescent="0.2"/>
  <cols>
    <col min="1" max="1" width="35.7109375" bestFit="1" customWidth="1"/>
    <col min="2" max="2" width="8.7109375" customWidth="1"/>
    <col min="3" max="4" width="12.140625" bestFit="1" customWidth="1"/>
  </cols>
  <sheetData>
    <row r="1" spans="1:4" ht="15.75" x14ac:dyDescent="0.25">
      <c r="B1" s="36">
        <v>2014</v>
      </c>
      <c r="C1" s="36">
        <v>2019</v>
      </c>
      <c r="D1" s="36">
        <v>2024</v>
      </c>
    </row>
    <row r="2" spans="1:4" ht="15.75" x14ac:dyDescent="0.25">
      <c r="A2" s="5" t="s">
        <v>39</v>
      </c>
      <c r="B2" s="70">
        <f>Sheet1!C7</f>
        <v>2.4809999999999999</v>
      </c>
      <c r="C2" s="71">
        <f>Sheet1!H7</f>
        <v>2.75</v>
      </c>
      <c r="D2" s="72">
        <f>Sheet1!M7</f>
        <v>2.9769999999999999</v>
      </c>
    </row>
    <row r="3" spans="1:4" ht="15.75" x14ac:dyDescent="0.25">
      <c r="A3" s="5" t="s">
        <v>40</v>
      </c>
      <c r="B3" s="73">
        <f>Sheet1!C8</f>
        <v>0.90400000000000003</v>
      </c>
      <c r="C3" s="71">
        <f>Sheet1!H8</f>
        <v>0.87</v>
      </c>
      <c r="D3" s="72">
        <f>Sheet1!M8</f>
        <v>1.008</v>
      </c>
    </row>
    <row r="4" spans="1:4" ht="15.75" x14ac:dyDescent="0.25">
      <c r="A4" s="5" t="s">
        <v>41</v>
      </c>
      <c r="B4" s="73">
        <f>Sheet1!C9</f>
        <v>0.79900000000000004</v>
      </c>
      <c r="C4" s="71">
        <f>Sheet1!H9</f>
        <v>0.84799999999999998</v>
      </c>
      <c r="D4" s="72">
        <f>Sheet1!M9</f>
        <v>1.01</v>
      </c>
    </row>
    <row r="5" spans="1:4" ht="15.75" x14ac:dyDescent="0.25">
      <c r="A5" s="5" t="s">
        <v>42</v>
      </c>
      <c r="B5" s="73">
        <f>Sheet1!C11</f>
        <v>1.2</v>
      </c>
      <c r="C5" s="71">
        <f>Sheet1!H11</f>
        <v>1.089</v>
      </c>
      <c r="D5" s="72">
        <f>Sheet1!M11</f>
        <v>1.3120000000000001</v>
      </c>
    </row>
    <row r="6" spans="1:4" ht="15.75" x14ac:dyDescent="0.25">
      <c r="A6" s="5" t="s">
        <v>43</v>
      </c>
      <c r="B6" s="73">
        <f>Sheet1!C12</f>
        <v>1.7829999999999999</v>
      </c>
      <c r="C6" s="71">
        <f>Sheet1!H12</f>
        <v>2.415</v>
      </c>
      <c r="D6" s="72">
        <f>Sheet1!M12</f>
        <v>0</v>
      </c>
    </row>
    <row r="7" spans="1:4" ht="15.75" x14ac:dyDescent="0.25">
      <c r="A7" s="5" t="s">
        <v>44</v>
      </c>
      <c r="B7" s="73">
        <f>Sheet1!C13</f>
        <v>1.9550000000000001</v>
      </c>
      <c r="C7" s="71">
        <f>Sheet1!H13</f>
        <v>2.1669999999999998</v>
      </c>
      <c r="D7" s="72">
        <f>Sheet1!M13</f>
        <v>2.411</v>
      </c>
    </row>
    <row r="8" spans="1:4" ht="15.75" x14ac:dyDescent="0.25">
      <c r="A8" s="5" t="s">
        <v>45</v>
      </c>
      <c r="B8" s="73">
        <f>Sheet1!C15</f>
        <v>2.0609999999999999</v>
      </c>
      <c r="C8" s="71">
        <f>Sheet1!H15</f>
        <v>2.258</v>
      </c>
      <c r="D8" s="72">
        <f>Sheet1!M15</f>
        <v>2.5339999999999998</v>
      </c>
    </row>
    <row r="9" spans="1:4" ht="15.75" x14ac:dyDescent="0.25">
      <c r="A9" s="5" t="s">
        <v>46</v>
      </c>
      <c r="B9" s="73">
        <f>Sheet1!C16</f>
        <v>2.028</v>
      </c>
      <c r="C9" s="71">
        <f>Sheet1!H16</f>
        <v>2.63</v>
      </c>
      <c r="D9" s="72">
        <f>Sheet1!M16</f>
        <v>1.77</v>
      </c>
    </row>
    <row r="10" spans="1:4" ht="15.75" x14ac:dyDescent="0.25">
      <c r="A10" s="5" t="s">
        <v>47</v>
      </c>
      <c r="B10" s="73">
        <f>Sheet1!C17</f>
        <v>2.198</v>
      </c>
      <c r="C10" s="71">
        <f>Sheet1!H17</f>
        <v>0.91600000000000004</v>
      </c>
      <c r="D10" s="72">
        <f>Sheet1!M17</f>
        <v>2.7530000000000001</v>
      </c>
    </row>
    <row r="11" spans="1:4" ht="15.75" x14ac:dyDescent="0.25">
      <c r="A11" s="5" t="s">
        <v>48</v>
      </c>
      <c r="B11" s="73">
        <f>Sheet1!C19</f>
        <v>0.94599999999999995</v>
      </c>
      <c r="C11" s="71">
        <f>Sheet1!H19</f>
        <v>1.891</v>
      </c>
      <c r="D11" s="72">
        <f>Sheet1!M19</f>
        <v>1.125</v>
      </c>
    </row>
    <row r="12" spans="1:4" ht="15.75" x14ac:dyDescent="0.25">
      <c r="A12" s="5" t="s">
        <v>49</v>
      </c>
      <c r="B12" s="73">
        <f>Sheet1!C20</f>
        <v>1.7749999999999999</v>
      </c>
      <c r="C12" s="71">
        <f>Sheet1!H20</f>
        <v>2.3420000000000001</v>
      </c>
      <c r="D12" s="72">
        <f>Sheet1!M20</f>
        <v>2.129</v>
      </c>
    </row>
    <row r="13" spans="1:4" ht="15.75" x14ac:dyDescent="0.25">
      <c r="A13" s="5" t="s">
        <v>50</v>
      </c>
      <c r="B13" s="74">
        <f>Sheet1!C21</f>
        <v>2.097</v>
      </c>
      <c r="C13" s="71">
        <f>Sheet1!H21</f>
        <v>2.1160000000000001</v>
      </c>
      <c r="D13" s="72">
        <f>Sheet1!M21</f>
        <v>2.5539999999999998</v>
      </c>
    </row>
    <row r="14" spans="1:4" ht="15.75" x14ac:dyDescent="0.25">
      <c r="A14" s="5" t="s">
        <v>51</v>
      </c>
      <c r="B14" s="73">
        <f>Sheet1!C23</f>
        <v>1.72</v>
      </c>
      <c r="C14" s="71">
        <f>Sheet1!H23</f>
        <v>3.133</v>
      </c>
      <c r="D14" s="72">
        <f>Sheet1!M23</f>
        <v>2.5339999999999998</v>
      </c>
    </row>
    <row r="15" spans="1:4" ht="15.75" x14ac:dyDescent="0.25">
      <c r="A15" s="5" t="s">
        <v>52</v>
      </c>
      <c r="B15" s="73">
        <f>Sheet1!C24</f>
        <v>2.899</v>
      </c>
      <c r="C15" s="71">
        <f>Sheet1!H24</f>
        <v>2.121</v>
      </c>
      <c r="D15" s="72">
        <f>Sheet1!M24</f>
        <v>2.1930000000000001</v>
      </c>
    </row>
    <row r="16" spans="1:4" ht="15.75" x14ac:dyDescent="0.25">
      <c r="A16" s="5" t="s">
        <v>53</v>
      </c>
      <c r="B16" s="73">
        <f>Sheet1!C25</f>
        <v>2.6339999999999999</v>
      </c>
      <c r="C16" s="71">
        <f>Sheet1!H25</f>
        <v>0.97899999999999998</v>
      </c>
      <c r="D16" s="72">
        <f>Sheet1!M25</f>
        <v>0</v>
      </c>
    </row>
    <row r="17" spans="1:4" ht="15.75" x14ac:dyDescent="0.25">
      <c r="A17" s="5" t="s">
        <v>54</v>
      </c>
      <c r="B17" s="73">
        <f>Sheet1!C27</f>
        <v>0.93300000000000005</v>
      </c>
      <c r="C17" s="71">
        <f>Sheet1!H27</f>
        <v>2.48</v>
      </c>
      <c r="D17" s="72">
        <f>Sheet1!M27</f>
        <v>0.94599999999999995</v>
      </c>
    </row>
    <row r="18" spans="1:4" ht="15.75" x14ac:dyDescent="0.25">
      <c r="A18" s="5" t="s">
        <v>55</v>
      </c>
      <c r="B18" s="73">
        <f>Sheet1!C28</f>
        <v>1.8620000000000001</v>
      </c>
      <c r="C18" s="71">
        <f>Sheet1!H28</f>
        <v>1.0029999999999999</v>
      </c>
      <c r="D18" s="72">
        <f>Sheet1!M28</f>
        <v>0</v>
      </c>
    </row>
    <row r="19" spans="1:4" ht="15.75" x14ac:dyDescent="0.25">
      <c r="A19" s="5" t="s">
        <v>56</v>
      </c>
      <c r="B19" s="73">
        <f>Sheet1!C29</f>
        <v>0.96099999999999997</v>
      </c>
      <c r="C19" s="71">
        <f>Sheet1!H29</f>
        <v>2.5649999999999999</v>
      </c>
      <c r="D19" s="72">
        <f>Sheet1!M29</f>
        <v>0.89300000000000002</v>
      </c>
    </row>
    <row r="20" spans="1:4" ht="15.75" x14ac:dyDescent="0.25">
      <c r="A20" s="5" t="s">
        <v>57</v>
      </c>
      <c r="B20" s="73">
        <f>Sheet1!C31</f>
        <v>2.4359999999999999</v>
      </c>
      <c r="C20" s="71">
        <f>Sheet1!H31</f>
        <v>0.70199999999999996</v>
      </c>
      <c r="D20" s="72">
        <f>Sheet1!M31</f>
        <v>2.4550000000000001</v>
      </c>
    </row>
    <row r="21" spans="1:4" ht="15.75" x14ac:dyDescent="0.25">
      <c r="A21" s="5" t="s">
        <v>58</v>
      </c>
      <c r="B21" s="73">
        <f>Sheet1!C32</f>
        <v>0.627</v>
      </c>
      <c r="C21" s="71">
        <f>Sheet1!H32</f>
        <v>2.0680000000000001</v>
      </c>
      <c r="D21" s="72">
        <f>Sheet1!M32</f>
        <v>0.85799999999999998</v>
      </c>
    </row>
    <row r="22" spans="1:4" ht="15.75" x14ac:dyDescent="0.25">
      <c r="A22" s="5" t="s">
        <v>59</v>
      </c>
      <c r="B22" s="73">
        <f>Sheet1!C33</f>
        <v>1.84</v>
      </c>
      <c r="C22" s="71">
        <f>Sheet1!H33</f>
        <v>2.6179999999999999</v>
      </c>
      <c r="D22" s="72">
        <f>Sheet1!M33</f>
        <v>1.5089999999999999</v>
      </c>
    </row>
    <row r="23" spans="1:4" ht="15.75" x14ac:dyDescent="0.25">
      <c r="A23" s="5" t="s">
        <v>60</v>
      </c>
      <c r="B23" s="73">
        <f>Sheet1!C35</f>
        <v>2.0470000000000002</v>
      </c>
      <c r="C23" s="71">
        <f>Sheet1!H35</f>
        <v>2.4180000000000001</v>
      </c>
      <c r="D23" s="72">
        <f>Sheet1!M35</f>
        <v>0</v>
      </c>
    </row>
    <row r="24" spans="1:4" ht="15.75" x14ac:dyDescent="0.25">
      <c r="A24" s="5" t="s">
        <v>61</v>
      </c>
      <c r="B24" s="73">
        <f>Sheet1!C36</f>
        <v>2.0790000000000002</v>
      </c>
      <c r="C24" s="71">
        <f>Sheet1!H36</f>
        <v>2.3450000000000002</v>
      </c>
      <c r="D24" s="72">
        <f>Sheet1!M36</f>
        <v>1.87</v>
      </c>
    </row>
    <row r="25" spans="1:4" ht="15.75" x14ac:dyDescent="0.25">
      <c r="A25" s="5" t="s">
        <v>62</v>
      </c>
      <c r="B25" s="73">
        <f>Sheet1!C37</f>
        <v>2.1930000000000001</v>
      </c>
      <c r="C25" s="71">
        <f>Sheet1!H37</f>
        <v>2.0579999999999998</v>
      </c>
      <c r="D25" s="72">
        <f>Sheet1!M37</f>
        <v>2.7650000000000001</v>
      </c>
    </row>
    <row r="26" spans="1:4" ht="15.75" x14ac:dyDescent="0.25">
      <c r="A26" s="5" t="s">
        <v>63</v>
      </c>
      <c r="B26" s="73">
        <f>Sheet1!C39</f>
        <v>1.871</v>
      </c>
      <c r="C26" s="71">
        <f>Sheet1!H39</f>
        <v>1.5589999999999999</v>
      </c>
      <c r="D26" s="72">
        <f>Sheet1!M39</f>
        <v>2.2869999999999999</v>
      </c>
    </row>
    <row r="27" spans="1:4" ht="15.75" x14ac:dyDescent="0.25">
      <c r="A27" s="5" t="s">
        <v>64</v>
      </c>
      <c r="B27" s="75">
        <f>Sheet1!C40</f>
        <v>1.4990000000000001</v>
      </c>
      <c r="C27" s="75">
        <f>Sheet1!H40</f>
        <v>2.355</v>
      </c>
      <c r="D27" s="75">
        <f>Sheet1!M40</f>
        <v>1.718</v>
      </c>
    </row>
    <row r="28" spans="1:4" ht="15.75" x14ac:dyDescent="0.25">
      <c r="A28" s="5" t="s">
        <v>65</v>
      </c>
      <c r="B28" s="75">
        <f>Sheet1!C41</f>
        <v>1.9550000000000001</v>
      </c>
      <c r="C28" s="75">
        <f>Sheet1!H41</f>
        <v>1.4870000000000001</v>
      </c>
      <c r="D28" s="75">
        <f>Sheet1!M41</f>
        <v>0</v>
      </c>
    </row>
    <row r="29" spans="1:4" ht="15.75" x14ac:dyDescent="0.25">
      <c r="A29" s="5" t="s">
        <v>66</v>
      </c>
      <c r="B29" s="75">
        <f>Sheet1!C43</f>
        <v>1.3080000000000001</v>
      </c>
      <c r="C29" s="75">
        <f>Sheet1!H43</f>
        <v>1.0580000000000001</v>
      </c>
      <c r="D29" s="75">
        <f>Sheet1!M43</f>
        <v>1.6359999999999999</v>
      </c>
    </row>
    <row r="30" spans="1:4" ht="15.75" x14ac:dyDescent="0.25">
      <c r="A30" s="5" t="s">
        <v>67</v>
      </c>
      <c r="B30" s="75">
        <f>Sheet1!C44</f>
        <v>1.079</v>
      </c>
      <c r="C30" s="75">
        <f>Sheet1!H44</f>
        <v>2.956</v>
      </c>
      <c r="D30" s="75">
        <f>Sheet1!M44</f>
        <v>1.2050000000000001</v>
      </c>
    </row>
    <row r="31" spans="1:4" ht="15.75" x14ac:dyDescent="0.25">
      <c r="A31" s="5" t="s">
        <v>68</v>
      </c>
      <c r="B31" s="75">
        <f>Sheet1!C45</f>
        <v>2.101</v>
      </c>
      <c r="C31" s="75">
        <f>Sheet1!H45</f>
        <v>2.2919999999999998</v>
      </c>
      <c r="D31" s="75">
        <f>Sheet1!M45</f>
        <v>3.286</v>
      </c>
    </row>
    <row r="32" spans="1:4" ht="15.75" x14ac:dyDescent="0.25">
      <c r="A32" s="5" t="s">
        <v>69</v>
      </c>
      <c r="B32" s="75">
        <f>Sheet1!C47</f>
        <v>2.2749999999999999</v>
      </c>
      <c r="C32" s="75">
        <f>Sheet1!H47</f>
        <v>0.871</v>
      </c>
      <c r="D32" s="75">
        <f>Sheet1!M47</f>
        <v>2.4830000000000001</v>
      </c>
    </row>
    <row r="33" spans="1:4" ht="15.75" x14ac:dyDescent="0.25">
      <c r="A33" s="5" t="s">
        <v>70</v>
      </c>
      <c r="B33" s="75">
        <f>Sheet1!C48</f>
        <v>0.95699999999999996</v>
      </c>
      <c r="C33" s="75">
        <f>Sheet1!H48</f>
        <v>2.319</v>
      </c>
      <c r="D33" s="75">
        <f>Sheet1!M48</f>
        <v>1.0429999999999999</v>
      </c>
    </row>
    <row r="34" spans="1:4" ht="15.75" x14ac:dyDescent="0.25">
      <c r="A34" s="5" t="s">
        <v>71</v>
      </c>
      <c r="B34" s="75">
        <f>Sheet1!C49</f>
        <v>2.2629999999999999</v>
      </c>
      <c r="C34" s="75">
        <f>Sheet1!H49</f>
        <v>2.6150000000000002</v>
      </c>
      <c r="D34" s="75">
        <f>Sheet1!M49</f>
        <v>3.0979999999999999</v>
      </c>
    </row>
    <row r="35" spans="1:4" x14ac:dyDescent="0.2">
      <c r="A35" s="76" t="s">
        <v>72</v>
      </c>
      <c r="B35" s="75">
        <f>Sheet1!C51</f>
        <v>1.7504848484848485</v>
      </c>
      <c r="C35" s="75">
        <f>Sheet1!H51</f>
        <v>1.9483030303030298</v>
      </c>
      <c r="D35" s="75">
        <f>Sheet1!M51</f>
        <v>1.6473333333333329</v>
      </c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Licensee</dc:creator>
  <cp:lastModifiedBy>Pecchioli, Victoria</cp:lastModifiedBy>
  <cp:lastPrinted>2024-09-17T14:58:45Z</cp:lastPrinted>
  <dcterms:created xsi:type="dcterms:W3CDTF">1999-10-27T20:52:32Z</dcterms:created>
  <dcterms:modified xsi:type="dcterms:W3CDTF">2024-09-17T15:00:12Z</dcterms:modified>
</cp:coreProperties>
</file>