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 Data Book\DataBook 22\04 Economy\"/>
    </mc:Choice>
  </mc:AlternateContent>
  <bookViews>
    <workbookView xWindow="2985" yWindow="-15" windowWidth="12255" windowHeight="7605"/>
  </bookViews>
  <sheets>
    <sheet name="A" sheetId="1" r:id="rId1"/>
    <sheet name="Sheet1" sheetId="3" r:id="rId2"/>
  </sheets>
  <definedNames>
    <definedName name="_xlnm.Print_Area" localSheetId="0">A!$A$1:$K$76</definedName>
  </definedNames>
  <calcPr calcId="162913"/>
</workbook>
</file>

<file path=xl/calcChain.xml><?xml version="1.0" encoding="utf-8"?>
<calcChain xmlns="http://schemas.openxmlformats.org/spreadsheetml/2006/main">
  <c r="D50" i="1" l="1"/>
  <c r="E50" i="1"/>
  <c r="F50" i="1"/>
  <c r="G50" i="1"/>
  <c r="H50" i="1"/>
  <c r="C50" i="1"/>
  <c r="D26" i="1"/>
  <c r="E26" i="1"/>
  <c r="F26" i="1"/>
  <c r="G26" i="1"/>
  <c r="H26" i="1"/>
  <c r="C26" i="1"/>
  <c r="I70" i="1" l="1"/>
  <c r="I56" i="1"/>
  <c r="I55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1" i="1"/>
  <c r="I72" i="1"/>
  <c r="I73" i="1"/>
  <c r="I74" i="1"/>
  <c r="I54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30" i="1"/>
  <c r="I2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</calcChain>
</file>

<file path=xl/sharedStrings.xml><?xml version="1.0" encoding="utf-8"?>
<sst xmlns="http://schemas.openxmlformats.org/spreadsheetml/2006/main" count="206" uniqueCount="59">
  <si>
    <t>NAICS</t>
  </si>
  <si>
    <t>Sector</t>
  </si>
  <si>
    <t>Mining</t>
  </si>
  <si>
    <t>Utilities</t>
  </si>
  <si>
    <t>Construction</t>
  </si>
  <si>
    <t>Manufacturing</t>
  </si>
  <si>
    <t>Information</t>
  </si>
  <si>
    <t>PRIVATE SECTOR TOTAL</t>
  </si>
  <si>
    <t>Average Units</t>
  </si>
  <si>
    <t>Average Employment</t>
  </si>
  <si>
    <t>Average Annual Wages</t>
  </si>
  <si>
    <t>% Change</t>
  </si>
  <si>
    <t>Ocean County Employment and Wages Covered by Unemployment Insurance</t>
  </si>
  <si>
    <t>TOTAL PRIVATE SECTOR AVG.</t>
  </si>
  <si>
    <t xml:space="preserve"> Industry Description</t>
  </si>
  <si>
    <t>11</t>
  </si>
  <si>
    <t>21</t>
  </si>
  <si>
    <t>22</t>
  </si>
  <si>
    <t>23</t>
  </si>
  <si>
    <t>31</t>
  </si>
  <si>
    <t>42</t>
  </si>
  <si>
    <t>44</t>
  </si>
  <si>
    <t>48</t>
  </si>
  <si>
    <t>51</t>
  </si>
  <si>
    <t>52</t>
  </si>
  <si>
    <t>53</t>
  </si>
  <si>
    <t>54</t>
  </si>
  <si>
    <t>55</t>
  </si>
  <si>
    <t>56</t>
  </si>
  <si>
    <t>61</t>
  </si>
  <si>
    <t>62</t>
  </si>
  <si>
    <t>71</t>
  </si>
  <si>
    <t>72</t>
  </si>
  <si>
    <t>81</t>
  </si>
  <si>
    <t>99</t>
  </si>
  <si>
    <t>Agriculture, Forestry, Fishing &amp; Hunting</t>
  </si>
  <si>
    <t>Wholesale Trade</t>
  </si>
  <si>
    <t>Retail Trade</t>
  </si>
  <si>
    <t>Educational Services</t>
  </si>
  <si>
    <t>Other Services, Ex. Public Admin</t>
  </si>
  <si>
    <t>Unclassified</t>
  </si>
  <si>
    <t>Quarterly Census of Employment and Wages, Annual Summary Data: 2018 - 2023</t>
  </si>
  <si>
    <t>Health Care &amp; Social Assistance</t>
  </si>
  <si>
    <t>Professional &amp; Technical Services</t>
  </si>
  <si>
    <t>Accommodation &amp; Food Services</t>
  </si>
  <si>
    <t>Administrative &amp; Waste Services</t>
  </si>
  <si>
    <t>Real Estate &amp; Rental &amp; Leasing</t>
  </si>
  <si>
    <t>Finance &amp; Insurance</t>
  </si>
  <si>
    <t>Transportation &amp; Warehousing</t>
  </si>
  <si>
    <t>Arts, Entertainment, &amp; Recreation</t>
  </si>
  <si>
    <t>Management of Companies &amp; Enterprises</t>
  </si>
  <si>
    <t>2018-2023</t>
  </si>
  <si>
    <t>Accommodation &amp; Food Srvs</t>
  </si>
  <si>
    <t>Professional &amp; Technical Srvs</t>
  </si>
  <si>
    <t>Administrative &amp; Waste Srvs</t>
  </si>
  <si>
    <t>Educational Srvs</t>
  </si>
  <si>
    <t>Other Srvs, Ex. Public Admin</t>
  </si>
  <si>
    <t>Prof &amp; Tech Srvs</t>
  </si>
  <si>
    <t>Mgmt of Companies &amp;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</si>
</sst>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F800]dddd\,\ mmmm\ dd\,\ yyyy"/>
    <numFmt numFmtId="166" formatCode="_(* #,##0_);_(* \(#,##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theme="0" tint="-0.24994659260841701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7" applyNumberFormat="0" applyAlignment="0" applyProtection="0"/>
    <xf numFmtId="0" fontId="13" fillId="28" borderId="1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7" applyNumberFormat="0" applyAlignment="0" applyProtection="0"/>
    <xf numFmtId="0" fontId="20" fillId="0" borderId="22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23" applyNumberFormat="0" applyFont="0" applyAlignment="0" applyProtection="0"/>
    <xf numFmtId="0" fontId="22" fillId="27" borderId="24" applyNumberFormat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62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/>
    <xf numFmtId="3" fontId="0" fillId="0" borderId="0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9" fontId="0" fillId="0" borderId="4" xfId="40" applyFont="1" applyFill="1" applyBorder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3" fontId="0" fillId="0" borderId="6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49" fontId="5" fillId="0" borderId="11" xfId="0" applyNumberFormat="1" applyFont="1" applyFill="1" applyBorder="1"/>
    <xf numFmtId="49" fontId="5" fillId="0" borderId="0" xfId="0" applyNumberFormat="1" applyFont="1" applyFill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/>
    <xf numFmtId="3" fontId="3" fillId="0" borderId="13" xfId="0" applyNumberFormat="1" applyFont="1" applyFill="1" applyBorder="1" applyAlignment="1">
      <alignment horizontal="right"/>
    </xf>
    <xf numFmtId="3" fontId="0" fillId="0" borderId="0" xfId="0" applyNumberFormat="1"/>
    <xf numFmtId="3" fontId="0" fillId="0" borderId="15" xfId="0" applyNumberFormat="1" applyFill="1" applyBorder="1" applyAlignment="1">
      <alignment horizontal="right"/>
    </xf>
    <xf numFmtId="9" fontId="3" fillId="0" borderId="14" xfId="40" applyFont="1" applyFill="1" applyBorder="1" applyAlignment="1">
      <alignment horizontal="right"/>
    </xf>
    <xf numFmtId="0" fontId="0" fillId="0" borderId="3" xfId="0" applyBorder="1"/>
    <xf numFmtId="164" fontId="0" fillId="0" borderId="0" xfId="0" applyNumberFormat="1" applyFill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3" fontId="0" fillId="0" borderId="0" xfId="0" applyNumberFormat="1" applyFill="1"/>
    <xf numFmtId="3" fontId="0" fillId="0" borderId="0" xfId="0" applyNumberFormat="1" applyBorder="1"/>
    <xf numFmtId="3" fontId="1" fillId="0" borderId="0" xfId="0" applyNumberFormat="1" applyFont="1" applyFill="1" applyAlignment="1">
      <alignment horizontal="right"/>
    </xf>
    <xf numFmtId="6" fontId="0" fillId="0" borderId="0" xfId="0" applyNumberFormat="1" applyAlignment="1">
      <alignment horizontal="right"/>
    </xf>
    <xf numFmtId="164" fontId="0" fillId="0" borderId="0" xfId="44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0" fontId="7" fillId="33" borderId="2" xfId="0" applyFont="1" applyFill="1" applyBorder="1" applyAlignment="1">
      <alignment horizontal="center"/>
    </xf>
    <xf numFmtId="49" fontId="3" fillId="33" borderId="15" xfId="0" quotePrefix="1" applyNumberFormat="1" applyFont="1" applyFill="1" applyBorder="1" applyAlignment="1">
      <alignment horizontal="right"/>
    </xf>
    <xf numFmtId="0" fontId="3" fillId="33" borderId="1" xfId="0" applyFont="1" applyFill="1" applyBorder="1"/>
    <xf numFmtId="49" fontId="3" fillId="33" borderId="1" xfId="0" applyNumberFormat="1" applyFont="1" applyFill="1" applyBorder="1" applyAlignment="1">
      <alignment horizontal="right"/>
    </xf>
    <xf numFmtId="3" fontId="3" fillId="33" borderId="16" xfId="0" applyNumberFormat="1" applyFont="1" applyFill="1" applyBorder="1" applyAlignment="1">
      <alignment horizontal="right"/>
    </xf>
    <xf numFmtId="0" fontId="7" fillId="33" borderId="0" xfId="0" applyFont="1" applyFill="1" applyBorder="1" applyAlignment="1">
      <alignment horizontal="center"/>
    </xf>
    <xf numFmtId="3" fontId="0" fillId="0" borderId="3" xfId="0" applyNumberFormat="1" applyFill="1" applyBorder="1"/>
    <xf numFmtId="3" fontId="0" fillId="0" borderId="3" xfId="0" applyNumberFormat="1" applyFill="1" applyBorder="1" applyAlignment="1">
      <alignment horizontal="right"/>
    </xf>
    <xf numFmtId="3" fontId="0" fillId="0" borderId="26" xfId="0" applyNumberFormat="1" applyFill="1" applyBorder="1" applyAlignment="1">
      <alignment horizontal="right"/>
    </xf>
    <xf numFmtId="0" fontId="1" fillId="0" borderId="0" xfId="0" applyFont="1" applyFill="1"/>
    <xf numFmtId="165" fontId="5" fillId="0" borderId="0" xfId="0" applyNumberFormat="1" applyFont="1" applyFill="1"/>
    <xf numFmtId="166" fontId="3" fillId="0" borderId="1" xfId="45" applyNumberFormat="1" applyFont="1" applyBorder="1"/>
    <xf numFmtId="166" fontId="3" fillId="0" borderId="0" xfId="45" applyNumberFormat="1" applyFont="1"/>
    <xf numFmtId="0" fontId="1" fillId="0" borderId="0" xfId="0" applyFont="1" applyFill="1" applyBorder="1"/>
    <xf numFmtId="0" fontId="3" fillId="33" borderId="8" xfId="0" applyNumberFormat="1" applyFont="1" applyFill="1" applyBorder="1" applyAlignment="1">
      <alignment horizontal="center"/>
    </xf>
    <xf numFmtId="0" fontId="3" fillId="33" borderId="11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6" fillId="33" borderId="8" xfId="0" applyNumberFormat="1" applyFont="1" applyFill="1" applyBorder="1" applyAlignment="1">
      <alignment horizontal="center"/>
    </xf>
    <xf numFmtId="0" fontId="6" fillId="33" borderId="11" xfId="0" applyNumberFormat="1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 vertical="top"/>
    </xf>
    <xf numFmtId="0" fontId="7" fillId="33" borderId="0" xfId="0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4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2023</a:t>
            </a:r>
            <a:r>
              <a:rPr lang="en-US" sz="1100" baseline="0"/>
              <a:t> Average Units</a:t>
            </a:r>
            <a:endParaRPr lang="en-US" sz="1100"/>
          </a:p>
        </c:rich>
      </c:tx>
      <c:layout>
        <c:manualLayout>
          <c:xMode val="edge"/>
          <c:yMode val="edge"/>
          <c:x val="0.26809352867582292"/>
          <c:y val="2.33664921147831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5103505088479534"/>
          <c:y val="0.13526417047587083"/>
          <c:w val="0.48052810040896043"/>
          <c:h val="0.834001158649348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strRef>
              <c:f>Sheet1!$B$2:$B$21</c:f>
              <c:strCache>
                <c:ptCount val="20"/>
                <c:pt idx="0">
                  <c:v>Health Care &amp; Social Assistance</c:v>
                </c:pt>
                <c:pt idx="1">
                  <c:v>Construction</c:v>
                </c:pt>
                <c:pt idx="2">
                  <c:v>Retail Trade</c:v>
                </c:pt>
                <c:pt idx="3">
                  <c:v>Prof &amp; Tech Srvs</c:v>
                </c:pt>
                <c:pt idx="4">
                  <c:v>Other Srvs, Ex. Public Admin</c:v>
                </c:pt>
                <c:pt idx="5">
                  <c:v>Accommodation &amp; Food Srvs</c:v>
                </c:pt>
                <c:pt idx="6">
                  <c:v>Administrative &amp; Waste Srvs</c:v>
                </c:pt>
                <c:pt idx="7">
                  <c:v>Real Estate &amp; Rental &amp; Leasing</c:v>
                </c:pt>
                <c:pt idx="8">
                  <c:v>Wholesale Trade</c:v>
                </c:pt>
                <c:pt idx="9">
                  <c:v>Finance &amp; Insurance</c:v>
                </c:pt>
                <c:pt idx="10">
                  <c:v>Unclassified</c:v>
                </c:pt>
                <c:pt idx="11">
                  <c:v>Manufacturing</c:v>
                </c:pt>
                <c:pt idx="12">
                  <c:v>Transportation &amp; Warehousing</c:v>
                </c:pt>
                <c:pt idx="13">
                  <c:v>Arts, Entertainment, &amp; Recreation</c:v>
                </c:pt>
                <c:pt idx="14">
                  <c:v>Educational Srvs</c:v>
                </c:pt>
                <c:pt idx="15">
                  <c:v>Information</c:v>
                </c:pt>
                <c:pt idx="16">
                  <c:v>Mgmt of Companies &amp; Enterprises</c:v>
                </c:pt>
                <c:pt idx="17">
                  <c:v>Agriculture, Forestry, Fishing &amp; Hunting</c:v>
                </c:pt>
                <c:pt idx="18">
                  <c:v>Utilities</c:v>
                </c:pt>
                <c:pt idx="19">
                  <c:v>Mining</c:v>
                </c:pt>
              </c:strCache>
            </c:strRef>
          </c:cat>
          <c:val>
            <c:numRef>
              <c:f>Sheet1!$C$2:$C$21</c:f>
              <c:numCache>
                <c:formatCode>#,##0</c:formatCode>
                <c:ptCount val="20"/>
                <c:pt idx="0">
                  <c:v>2727</c:v>
                </c:pt>
                <c:pt idx="1">
                  <c:v>1848</c:v>
                </c:pt>
                <c:pt idx="2">
                  <c:v>1783</c:v>
                </c:pt>
                <c:pt idx="3">
                  <c:v>1394</c:v>
                </c:pt>
                <c:pt idx="4">
                  <c:v>1297</c:v>
                </c:pt>
                <c:pt idx="5">
                  <c:v>1291</c:v>
                </c:pt>
                <c:pt idx="6">
                  <c:v>976</c:v>
                </c:pt>
                <c:pt idx="7">
                  <c:v>781</c:v>
                </c:pt>
                <c:pt idx="8">
                  <c:v>577</c:v>
                </c:pt>
                <c:pt idx="9">
                  <c:v>558</c:v>
                </c:pt>
                <c:pt idx="10">
                  <c:v>529</c:v>
                </c:pt>
                <c:pt idx="11">
                  <c:v>383</c:v>
                </c:pt>
                <c:pt idx="12">
                  <c:v>289</c:v>
                </c:pt>
                <c:pt idx="13">
                  <c:v>286</c:v>
                </c:pt>
                <c:pt idx="14">
                  <c:v>280</c:v>
                </c:pt>
                <c:pt idx="15">
                  <c:v>151</c:v>
                </c:pt>
                <c:pt idx="16">
                  <c:v>76</c:v>
                </c:pt>
                <c:pt idx="17">
                  <c:v>46</c:v>
                </c:pt>
                <c:pt idx="18">
                  <c:v>32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F-41C1-BB60-EA02E7247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48512"/>
        <c:axId val="38519552"/>
      </c:barChart>
      <c:catAx>
        <c:axId val="38448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519552"/>
        <c:crosses val="autoZero"/>
        <c:auto val="1"/>
        <c:lblAlgn val="ctr"/>
        <c:lblOffset val="100"/>
        <c:noMultiLvlLbl val="0"/>
      </c:catAx>
      <c:valAx>
        <c:axId val="38519552"/>
        <c:scaling>
          <c:orientation val="minMax"/>
          <c:max val="3000"/>
          <c:min val="0"/>
        </c:scaling>
        <c:delete val="0"/>
        <c:axPos val="t"/>
        <c:majorGridlines>
          <c:spPr>
            <a:ln w="9525"/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844851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2023</a:t>
            </a:r>
            <a:r>
              <a:rPr lang="en-US" sz="1050" baseline="0"/>
              <a:t> Average Employment</a:t>
            </a:r>
            <a:endParaRPr lang="en-US" sz="1050"/>
          </a:p>
        </c:rich>
      </c:tx>
      <c:layout>
        <c:manualLayout>
          <c:xMode val="edge"/>
          <c:yMode val="edge"/>
          <c:x val="0.19332014308862799"/>
          <c:y val="2.29596390262297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50134827312016"/>
          <c:y val="0.16044407903252361"/>
          <c:w val="0.49207537565717863"/>
          <c:h val="0.80339153116453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cat>
            <c:strRef>
              <c:f>Sheet1!$E$2:$E$21</c:f>
              <c:strCache>
                <c:ptCount val="20"/>
                <c:pt idx="0">
                  <c:v>Health Care &amp; Social Assistance</c:v>
                </c:pt>
                <c:pt idx="1">
                  <c:v>Retail Trade</c:v>
                </c:pt>
                <c:pt idx="2">
                  <c:v>Accommodation &amp; Food Srvs</c:v>
                </c:pt>
                <c:pt idx="3">
                  <c:v>Construction</c:v>
                </c:pt>
                <c:pt idx="4">
                  <c:v>Professional &amp; Technical Srvs</c:v>
                </c:pt>
                <c:pt idx="5">
                  <c:v>Administrative &amp; Waste Srvs</c:v>
                </c:pt>
                <c:pt idx="6">
                  <c:v>Educational Srvs</c:v>
                </c:pt>
                <c:pt idx="7">
                  <c:v>Other Srvs, Ex. Public Admin</c:v>
                </c:pt>
                <c:pt idx="8">
                  <c:v>Manufacturing</c:v>
                </c:pt>
                <c:pt idx="9">
                  <c:v>Arts, Entertainment, &amp; Recreation</c:v>
                </c:pt>
                <c:pt idx="10">
                  <c:v>Wholesale Trade</c:v>
                </c:pt>
                <c:pt idx="11">
                  <c:v>Real Estate &amp; Rental &amp; Leasing</c:v>
                </c:pt>
                <c:pt idx="12">
                  <c:v>Finance &amp; Insurance</c:v>
                </c:pt>
                <c:pt idx="13">
                  <c:v>Transportation &amp; Warehousing</c:v>
                </c:pt>
                <c:pt idx="14">
                  <c:v>Information</c:v>
                </c:pt>
                <c:pt idx="15">
                  <c:v>Utilities</c:v>
                </c:pt>
                <c:pt idx="16">
                  <c:v>Mgmt of Companies &amp; Enterprises</c:v>
                </c:pt>
                <c:pt idx="17">
                  <c:v>Unclassified</c:v>
                </c:pt>
                <c:pt idx="18">
                  <c:v>Agriculture, Forestry, Fishing &amp; Hunting</c:v>
                </c:pt>
                <c:pt idx="19">
                  <c:v>Mining</c:v>
                </c:pt>
              </c:strCache>
            </c:strRef>
          </c:cat>
          <c:val>
            <c:numRef>
              <c:f>Sheet1!$F$2:$F$21</c:f>
              <c:numCache>
                <c:formatCode>General</c:formatCode>
                <c:ptCount val="20"/>
                <c:pt idx="0">
                  <c:v>40456</c:v>
                </c:pt>
                <c:pt idx="1">
                  <c:v>26958</c:v>
                </c:pt>
                <c:pt idx="2">
                  <c:v>18145</c:v>
                </c:pt>
                <c:pt idx="3">
                  <c:v>11004</c:v>
                </c:pt>
                <c:pt idx="4">
                  <c:v>9283</c:v>
                </c:pt>
                <c:pt idx="5">
                  <c:v>8146</c:v>
                </c:pt>
                <c:pt idx="6">
                  <c:v>7832</c:v>
                </c:pt>
                <c:pt idx="7">
                  <c:v>7780</c:v>
                </c:pt>
                <c:pt idx="8">
                  <c:v>6121</c:v>
                </c:pt>
                <c:pt idx="9">
                  <c:v>5145</c:v>
                </c:pt>
                <c:pt idx="10">
                  <c:v>4669</c:v>
                </c:pt>
                <c:pt idx="11">
                  <c:v>3997</c:v>
                </c:pt>
                <c:pt idx="12">
                  <c:v>3626</c:v>
                </c:pt>
                <c:pt idx="13">
                  <c:v>3407</c:v>
                </c:pt>
                <c:pt idx="14">
                  <c:v>1031</c:v>
                </c:pt>
                <c:pt idx="15">
                  <c:v>584</c:v>
                </c:pt>
                <c:pt idx="16">
                  <c:v>561</c:v>
                </c:pt>
                <c:pt idx="17">
                  <c:v>451</c:v>
                </c:pt>
                <c:pt idx="18">
                  <c:v>191</c:v>
                </c:pt>
                <c:pt idx="19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B-47DA-A156-97CF600E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063168"/>
        <c:axId val="72818688"/>
      </c:barChart>
      <c:catAx>
        <c:axId val="65063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18688"/>
        <c:crosses val="autoZero"/>
        <c:auto val="1"/>
        <c:lblAlgn val="ctr"/>
        <c:lblOffset val="100"/>
        <c:noMultiLvlLbl val="0"/>
      </c:catAx>
      <c:valAx>
        <c:axId val="72818688"/>
        <c:scaling>
          <c:orientation val="minMax"/>
          <c:max val="4000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5063168"/>
        <c:crosses val="autoZero"/>
        <c:crossBetween val="between"/>
        <c:majorUnit val="20000"/>
        <c:dispUnits>
          <c:builtInUnit val="thousands"/>
          <c:dispUnitsLbl>
            <c:layout>
              <c:manualLayout>
                <c:xMode val="edge"/>
                <c:yMode val="edge"/>
                <c:x val="0.39948865222193164"/>
                <c:y val="6.6489164507669743E-2"/>
              </c:manualLayout>
            </c:layout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</c:dispUnitsLbl>
        </c:dispUnits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2023</a:t>
            </a:r>
            <a:r>
              <a:rPr lang="en-US" sz="1100" baseline="0"/>
              <a:t> Average Annual Wages</a:t>
            </a:r>
            <a:endParaRPr lang="en-US" sz="1100"/>
          </a:p>
        </c:rich>
      </c:tx>
      <c:layout>
        <c:manualLayout>
          <c:xMode val="edge"/>
          <c:yMode val="edge"/>
          <c:x val="0.20309744805696664"/>
          <c:y val="1.31211828459057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286983571498006"/>
          <c:y val="0.15221193736740121"/>
          <c:w val="0.47127315570560119"/>
          <c:h val="0.811966739544462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cat>
            <c:strRef>
              <c:f>Sheet1!$H$2:$H$21</c:f>
              <c:strCache>
                <c:ptCount val="20"/>
                <c:pt idx="0">
                  <c:v>Utilities</c:v>
                </c:pt>
                <c:pt idx="1">
                  <c:v>Mining</c:v>
                </c:pt>
                <c:pt idx="2">
                  <c:v>Mgmt of Companies &amp; Enterprises</c:v>
                </c:pt>
                <c:pt idx="3">
                  <c:v>Finance &amp; Insurance</c:v>
                </c:pt>
                <c:pt idx="4">
                  <c:v>Information</c:v>
                </c:pt>
                <c:pt idx="5">
                  <c:v>Professional &amp; Technical Srvs</c:v>
                </c:pt>
                <c:pt idx="6">
                  <c:v>Wholesale Trade</c:v>
                </c:pt>
                <c:pt idx="7">
                  <c:v>Construction</c:v>
                </c:pt>
                <c:pt idx="8">
                  <c:v>Real Estate &amp; Rental &amp; Leasing</c:v>
                </c:pt>
                <c:pt idx="9">
                  <c:v>Manufacturing</c:v>
                </c:pt>
                <c:pt idx="10">
                  <c:v>Health Care &amp; Social Assistance</c:v>
                </c:pt>
                <c:pt idx="11">
                  <c:v>Administrative &amp; Waste Srvs</c:v>
                </c:pt>
                <c:pt idx="12">
                  <c:v>Transportation &amp; Warehousing</c:v>
                </c:pt>
                <c:pt idx="13">
                  <c:v>Unclassified</c:v>
                </c:pt>
                <c:pt idx="14">
                  <c:v>Retail Trade</c:v>
                </c:pt>
                <c:pt idx="15">
                  <c:v>Agriculture, Forestry, Fishing &amp; Hunting</c:v>
                </c:pt>
                <c:pt idx="16">
                  <c:v>Other Srvs, Ex. Public Admin</c:v>
                </c:pt>
                <c:pt idx="17">
                  <c:v>Educational Srvs</c:v>
                </c:pt>
                <c:pt idx="18">
                  <c:v>Arts, Entertainment, &amp; Recreation</c:v>
                </c:pt>
                <c:pt idx="19">
                  <c:v>Accommodation &amp; Food Srvs</c:v>
                </c:pt>
              </c:strCache>
            </c:strRef>
          </c:cat>
          <c:val>
            <c:numRef>
              <c:f>Sheet1!$I$2:$I$21</c:f>
              <c:numCache>
                <c:formatCode>General</c:formatCode>
                <c:ptCount val="20"/>
                <c:pt idx="0">
                  <c:v>136500</c:v>
                </c:pt>
                <c:pt idx="1">
                  <c:v>108368</c:v>
                </c:pt>
                <c:pt idx="2">
                  <c:v>92924</c:v>
                </c:pt>
                <c:pt idx="3">
                  <c:v>85800</c:v>
                </c:pt>
                <c:pt idx="4">
                  <c:v>82940</c:v>
                </c:pt>
                <c:pt idx="5">
                  <c:v>80704</c:v>
                </c:pt>
                <c:pt idx="6">
                  <c:v>72436</c:v>
                </c:pt>
                <c:pt idx="7">
                  <c:v>69316</c:v>
                </c:pt>
                <c:pt idx="8">
                  <c:v>69108</c:v>
                </c:pt>
                <c:pt idx="9">
                  <c:v>66404</c:v>
                </c:pt>
                <c:pt idx="10">
                  <c:v>59592</c:v>
                </c:pt>
                <c:pt idx="11">
                  <c:v>54808</c:v>
                </c:pt>
                <c:pt idx="12">
                  <c:v>54028</c:v>
                </c:pt>
                <c:pt idx="13">
                  <c:v>47216</c:v>
                </c:pt>
                <c:pt idx="14">
                  <c:v>42068</c:v>
                </c:pt>
                <c:pt idx="15">
                  <c:v>40092</c:v>
                </c:pt>
                <c:pt idx="16">
                  <c:v>36140</c:v>
                </c:pt>
                <c:pt idx="17">
                  <c:v>33072</c:v>
                </c:pt>
                <c:pt idx="18">
                  <c:v>32240</c:v>
                </c:pt>
                <c:pt idx="19">
                  <c:v>27716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3-42B5-927C-109EE4B4D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139392"/>
        <c:axId val="102140928"/>
      </c:barChart>
      <c:catAx>
        <c:axId val="1021393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2140928"/>
        <c:crosses val="autoZero"/>
        <c:auto val="1"/>
        <c:lblAlgn val="ctr"/>
        <c:lblOffset val="100"/>
        <c:noMultiLvlLbl val="0"/>
      </c:catAx>
      <c:valAx>
        <c:axId val="10214092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021393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40424667009053206"/>
                <c:y val="5.9273192272795205E-2"/>
              </c:manualLayout>
            </c:layout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</c:dispUnitsLbl>
        </c:dispUnits>
      </c:valAx>
      <c:spPr>
        <a:noFill/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390525</xdr:colOff>
      <xdr:row>76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0" y="12344400"/>
          <a:ext cx="8001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371475</xdr:colOff>
      <xdr:row>75</xdr:row>
      <xdr:rowOff>0</xdr:rowOff>
    </xdr:from>
    <xdr:to>
      <xdr:col>11</xdr:col>
      <xdr:colOff>209550</xdr:colOff>
      <xdr:row>76</xdr:row>
      <xdr:rowOff>57150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81050" y="12344400"/>
          <a:ext cx="8629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Quarterly Census of Employment and Wages, Annual Summary Data: 2018 - 2023,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New Jersey Department of Labor and Workforce Development, July 2024.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February 2025.</a:t>
          </a:r>
        </a:p>
      </xdr:txBody>
    </xdr:sp>
    <xdr:clientData/>
  </xdr:twoCellAnchor>
  <xdr:twoCellAnchor>
    <xdr:from>
      <xdr:col>10</xdr:col>
      <xdr:colOff>22226</xdr:colOff>
      <xdr:row>2</xdr:row>
      <xdr:rowOff>4234</xdr:rowOff>
    </xdr:from>
    <xdr:to>
      <xdr:col>10</xdr:col>
      <xdr:colOff>2615142</xdr:colOff>
      <xdr:row>25</xdr:row>
      <xdr:rowOff>78316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31750</xdr:rowOff>
    </xdr:from>
    <xdr:to>
      <xdr:col>10</xdr:col>
      <xdr:colOff>2624667</xdr:colOff>
      <xdr:row>49</xdr:row>
      <xdr:rowOff>127000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50</xdr:row>
      <xdr:rowOff>28575</xdr:rowOff>
    </xdr:from>
    <xdr:to>
      <xdr:col>10</xdr:col>
      <xdr:colOff>2633134</xdr:colOff>
      <xdr:row>74</xdr:row>
      <xdr:rowOff>3176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3"/>
  <sheetViews>
    <sheetView tabSelected="1" topLeftCell="A4" zoomScale="90" zoomScaleNormal="90" workbookViewId="0">
      <selection activeCell="A54" sqref="A54:A73"/>
    </sheetView>
  </sheetViews>
  <sheetFormatPr defaultRowHeight="12.75" x14ac:dyDescent="0.2"/>
  <cols>
    <col min="1" max="1" width="6.5703125" style="18" customWidth="1"/>
    <col min="2" max="2" width="34.42578125" style="22" bestFit="1" customWidth="1"/>
    <col min="3" max="3" width="9.85546875" style="3" bestFit="1" customWidth="1"/>
    <col min="4" max="6" width="10.140625" style="3" bestFit="1" customWidth="1"/>
    <col min="7" max="7" width="10.28515625" style="3" customWidth="1"/>
    <col min="8" max="8" width="9.85546875" style="3" bestFit="1" customWidth="1"/>
    <col min="9" max="9" width="9.7109375" style="3" customWidth="1"/>
    <col min="10" max="10" width="1.42578125" style="3" customWidth="1"/>
    <col min="11" max="11" width="37.5703125" style="3" customWidth="1"/>
    <col min="12" max="14" width="8.7109375" style="3" customWidth="1"/>
    <col min="15" max="15" width="11" style="3" customWidth="1"/>
    <col min="16" max="16" width="5" style="3" customWidth="1"/>
    <col min="17" max="21" width="11" style="3" customWidth="1"/>
    <col min="22" max="22" width="10.7109375" style="3" customWidth="1"/>
    <col min="23" max="42" width="9.140625" style="6"/>
    <col min="43" max="16384" width="9.140625" style="4"/>
  </cols>
  <sheetData>
    <row r="1" spans="1:42" ht="23.25" x14ac:dyDescent="0.35">
      <c r="A1" s="59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42" ht="22.5" customHeight="1" thickBot="1" x14ac:dyDescent="0.25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42" s="5" customFormat="1" ht="19.5" customHeight="1" thickTop="1" x14ac:dyDescent="0.25">
      <c r="A3" s="56" t="s">
        <v>0</v>
      </c>
      <c r="B3" s="58" t="s">
        <v>8</v>
      </c>
      <c r="C3" s="58"/>
      <c r="D3" s="37"/>
      <c r="E3" s="37"/>
      <c r="F3" s="37"/>
      <c r="G3" s="37"/>
      <c r="H3" s="37"/>
      <c r="I3" s="38" t="s">
        <v>11</v>
      </c>
      <c r="K3" s="13"/>
      <c r="P3" s="1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5" customFormat="1" ht="12.75" customHeight="1" thickBot="1" x14ac:dyDescent="0.25">
      <c r="A4" s="57" t="s">
        <v>1</v>
      </c>
      <c r="B4" s="39" t="s">
        <v>14</v>
      </c>
      <c r="C4" s="40">
        <v>2018</v>
      </c>
      <c r="D4" s="40">
        <v>2019</v>
      </c>
      <c r="E4" s="40">
        <v>2020</v>
      </c>
      <c r="F4" s="40">
        <v>2021</v>
      </c>
      <c r="G4" s="40">
        <v>2022</v>
      </c>
      <c r="H4" s="40">
        <v>2023</v>
      </c>
      <c r="I4" s="41" t="s">
        <v>51</v>
      </c>
      <c r="K4" s="14"/>
      <c r="P4" s="2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6.75" customHeight="1" thickTop="1" x14ac:dyDescent="0.2">
      <c r="A5" s="53"/>
      <c r="B5" s="19"/>
      <c r="C5" s="10"/>
      <c r="D5" s="9"/>
      <c r="E5" s="9"/>
      <c r="F5" s="9"/>
      <c r="G5" s="9"/>
      <c r="H5" s="9"/>
      <c r="I5" s="11"/>
      <c r="K5" s="15"/>
    </row>
    <row r="6" spans="1:42" ht="12.75" customHeight="1" x14ac:dyDescent="0.2">
      <c r="A6" s="54" t="s">
        <v>15</v>
      </c>
      <c r="B6" s="20" t="s">
        <v>35</v>
      </c>
      <c r="C6">
        <v>40</v>
      </c>
      <c r="D6">
        <v>42</v>
      </c>
      <c r="E6">
        <v>43</v>
      </c>
      <c r="F6" s="4">
        <v>46</v>
      </c>
      <c r="G6" s="3">
        <v>48</v>
      </c>
      <c r="H6" s="3">
        <v>46</v>
      </c>
      <c r="I6" s="12">
        <f>+(H6-C6)/C6</f>
        <v>0.15</v>
      </c>
      <c r="K6" s="15"/>
    </row>
    <row r="7" spans="1:42" ht="12.75" customHeight="1" x14ac:dyDescent="0.2">
      <c r="A7" s="54" t="s">
        <v>16</v>
      </c>
      <c r="B7" s="20" t="s">
        <v>2</v>
      </c>
      <c r="C7">
        <v>8</v>
      </c>
      <c r="D7">
        <v>7</v>
      </c>
      <c r="E7">
        <v>6</v>
      </c>
      <c r="F7" s="4">
        <v>9</v>
      </c>
      <c r="G7" s="3">
        <v>8</v>
      </c>
      <c r="H7" s="3">
        <v>8</v>
      </c>
      <c r="I7" s="12">
        <f>+(H7-C7)/C7</f>
        <v>0</v>
      </c>
      <c r="K7" s="15"/>
    </row>
    <row r="8" spans="1:42" ht="12.75" customHeight="1" x14ac:dyDescent="0.2">
      <c r="A8" s="54" t="s">
        <v>17</v>
      </c>
      <c r="B8" s="20" t="s">
        <v>3</v>
      </c>
      <c r="C8">
        <v>24</v>
      </c>
      <c r="D8">
        <v>26</v>
      </c>
      <c r="E8">
        <v>25</v>
      </c>
      <c r="F8" s="4">
        <v>28</v>
      </c>
      <c r="G8" s="3">
        <v>27</v>
      </c>
      <c r="H8" s="3">
        <v>32</v>
      </c>
      <c r="I8" s="12">
        <f t="shared" ref="I8:I25" si="0">+(H8-C8)/C8</f>
        <v>0.33333333333333331</v>
      </c>
      <c r="K8" s="15"/>
    </row>
    <row r="9" spans="1:42" ht="12.75" customHeight="1" x14ac:dyDescent="0.2">
      <c r="A9" s="54" t="s">
        <v>18</v>
      </c>
      <c r="B9" s="20" t="s">
        <v>4</v>
      </c>
      <c r="C9" s="24">
        <v>1734</v>
      </c>
      <c r="D9" s="24">
        <v>1722</v>
      </c>
      <c r="E9" s="24">
        <v>1740</v>
      </c>
      <c r="F9" s="30">
        <v>1793</v>
      </c>
      <c r="G9" s="3">
        <v>1783</v>
      </c>
      <c r="H9" s="3">
        <v>1848</v>
      </c>
      <c r="I9" s="12">
        <f t="shared" si="0"/>
        <v>6.5743944636678195E-2</v>
      </c>
      <c r="K9" s="15"/>
    </row>
    <row r="10" spans="1:42" ht="12.75" customHeight="1" x14ac:dyDescent="0.2">
      <c r="A10" s="54" t="s">
        <v>19</v>
      </c>
      <c r="B10" s="20" t="s">
        <v>5</v>
      </c>
      <c r="C10">
        <v>326</v>
      </c>
      <c r="D10">
        <v>331</v>
      </c>
      <c r="E10">
        <v>330</v>
      </c>
      <c r="F10" s="4">
        <v>361</v>
      </c>
      <c r="G10" s="3">
        <v>373</v>
      </c>
      <c r="H10" s="3">
        <v>383</v>
      </c>
      <c r="I10" s="12">
        <f t="shared" si="0"/>
        <v>0.17484662576687116</v>
      </c>
      <c r="K10" s="15"/>
    </row>
    <row r="11" spans="1:42" ht="12.75" customHeight="1" x14ac:dyDescent="0.2">
      <c r="A11" s="54" t="s">
        <v>20</v>
      </c>
      <c r="B11" s="20" t="s">
        <v>36</v>
      </c>
      <c r="C11">
        <v>489</v>
      </c>
      <c r="D11">
        <v>486</v>
      </c>
      <c r="E11">
        <v>500</v>
      </c>
      <c r="F11" s="4">
        <v>542</v>
      </c>
      <c r="G11" s="3">
        <v>562</v>
      </c>
      <c r="H11" s="3">
        <v>577</v>
      </c>
      <c r="I11" s="12">
        <f t="shared" si="0"/>
        <v>0.17995910020449898</v>
      </c>
      <c r="K11" s="15"/>
    </row>
    <row r="12" spans="1:42" ht="12.75" customHeight="1" x14ac:dyDescent="0.2">
      <c r="A12" s="54" t="s">
        <v>21</v>
      </c>
      <c r="B12" s="20" t="s">
        <v>37</v>
      </c>
      <c r="C12" s="24">
        <v>1718</v>
      </c>
      <c r="D12" s="24">
        <v>1711</v>
      </c>
      <c r="E12" s="24">
        <v>1733</v>
      </c>
      <c r="F12" s="30">
        <v>1757</v>
      </c>
      <c r="G12" s="3">
        <v>1745</v>
      </c>
      <c r="H12" s="3">
        <v>1783</v>
      </c>
      <c r="I12" s="12">
        <f t="shared" si="0"/>
        <v>3.7834691501746218E-2</v>
      </c>
      <c r="K12" s="15"/>
    </row>
    <row r="13" spans="1:42" ht="12.75" customHeight="1" x14ac:dyDescent="0.2">
      <c r="A13" s="54" t="s">
        <v>22</v>
      </c>
      <c r="B13" s="20" t="s">
        <v>48</v>
      </c>
      <c r="C13">
        <v>224</v>
      </c>
      <c r="D13">
        <v>235</v>
      </c>
      <c r="E13">
        <v>237</v>
      </c>
      <c r="F13" s="4">
        <v>260</v>
      </c>
      <c r="G13" s="3">
        <v>282</v>
      </c>
      <c r="H13" s="3">
        <v>289</v>
      </c>
      <c r="I13" s="12">
        <f t="shared" si="0"/>
        <v>0.29017857142857145</v>
      </c>
      <c r="K13" s="15"/>
    </row>
    <row r="14" spans="1:42" ht="12.75" customHeight="1" x14ac:dyDescent="0.2">
      <c r="A14" s="54" t="s">
        <v>23</v>
      </c>
      <c r="B14" s="20" t="s">
        <v>6</v>
      </c>
      <c r="C14">
        <v>101</v>
      </c>
      <c r="D14">
        <v>103</v>
      </c>
      <c r="E14">
        <v>107</v>
      </c>
      <c r="F14" s="4">
        <v>115</v>
      </c>
      <c r="G14" s="3">
        <v>133</v>
      </c>
      <c r="H14" s="3">
        <v>151</v>
      </c>
      <c r="I14" s="12">
        <f t="shared" si="0"/>
        <v>0.49504950495049505</v>
      </c>
      <c r="K14" s="15"/>
    </row>
    <row r="15" spans="1:42" ht="12.75" customHeight="1" x14ac:dyDescent="0.2">
      <c r="A15" s="54" t="s">
        <v>24</v>
      </c>
      <c r="B15" s="20" t="s">
        <v>47</v>
      </c>
      <c r="C15">
        <v>497</v>
      </c>
      <c r="D15">
        <v>499</v>
      </c>
      <c r="E15">
        <v>508</v>
      </c>
      <c r="F15" s="4">
        <v>548</v>
      </c>
      <c r="G15" s="3">
        <v>555</v>
      </c>
      <c r="H15" s="3">
        <v>558</v>
      </c>
      <c r="I15" s="12">
        <f t="shared" si="0"/>
        <v>0.1227364185110664</v>
      </c>
      <c r="K15" s="15"/>
    </row>
    <row r="16" spans="1:42" ht="12.75" customHeight="1" x14ac:dyDescent="0.2">
      <c r="A16" s="54" t="s">
        <v>25</v>
      </c>
      <c r="B16" s="20" t="s">
        <v>46</v>
      </c>
      <c r="C16">
        <v>564</v>
      </c>
      <c r="D16">
        <v>597</v>
      </c>
      <c r="E16">
        <v>645</v>
      </c>
      <c r="F16" s="4">
        <v>700</v>
      </c>
      <c r="G16" s="3">
        <v>727</v>
      </c>
      <c r="H16" s="3">
        <v>781</v>
      </c>
      <c r="I16" s="12">
        <f t="shared" si="0"/>
        <v>0.38475177304964536</v>
      </c>
      <c r="K16" s="15"/>
    </row>
    <row r="17" spans="1:11" ht="12.75" customHeight="1" x14ac:dyDescent="0.2">
      <c r="A17" s="54" t="s">
        <v>26</v>
      </c>
      <c r="B17" s="20" t="s">
        <v>43</v>
      </c>
      <c r="C17" s="24">
        <v>1104</v>
      </c>
      <c r="D17" s="24">
        <v>1123</v>
      </c>
      <c r="E17" s="24">
        <v>1131</v>
      </c>
      <c r="F17" s="30">
        <v>1260</v>
      </c>
      <c r="G17" s="3">
        <v>1317</v>
      </c>
      <c r="H17" s="3">
        <v>1394</v>
      </c>
      <c r="I17" s="12">
        <f t="shared" si="0"/>
        <v>0.26268115942028986</v>
      </c>
      <c r="K17" s="15"/>
    </row>
    <row r="18" spans="1:11" ht="12.75" customHeight="1" x14ac:dyDescent="0.2">
      <c r="A18" s="54" t="s">
        <v>27</v>
      </c>
      <c r="B18" s="20" t="s">
        <v>50</v>
      </c>
      <c r="C18">
        <v>49</v>
      </c>
      <c r="D18">
        <v>52</v>
      </c>
      <c r="E18">
        <v>55</v>
      </c>
      <c r="F18" s="4">
        <v>64</v>
      </c>
      <c r="G18" s="3">
        <v>77</v>
      </c>
      <c r="H18" s="3">
        <v>76</v>
      </c>
      <c r="I18" s="12">
        <f t="shared" si="0"/>
        <v>0.55102040816326525</v>
      </c>
      <c r="K18" s="15"/>
    </row>
    <row r="19" spans="1:11" ht="12.75" customHeight="1" x14ac:dyDescent="0.2">
      <c r="A19" s="54" t="s">
        <v>28</v>
      </c>
      <c r="B19" s="20" t="s">
        <v>45</v>
      </c>
      <c r="C19">
        <v>803</v>
      </c>
      <c r="D19">
        <v>818</v>
      </c>
      <c r="E19">
        <v>845</v>
      </c>
      <c r="F19" s="4">
        <v>899</v>
      </c>
      <c r="G19" s="3">
        <v>921</v>
      </c>
      <c r="H19" s="3">
        <v>976</v>
      </c>
      <c r="I19" s="12">
        <f t="shared" si="0"/>
        <v>0.21544209215442092</v>
      </c>
      <c r="K19" s="15"/>
    </row>
    <row r="20" spans="1:11" ht="12.75" customHeight="1" x14ac:dyDescent="0.2">
      <c r="A20" s="54" t="s">
        <v>29</v>
      </c>
      <c r="B20" s="20" t="s">
        <v>38</v>
      </c>
      <c r="C20">
        <v>229</v>
      </c>
      <c r="D20">
        <v>230</v>
      </c>
      <c r="E20">
        <v>239</v>
      </c>
      <c r="F20" s="4">
        <v>254</v>
      </c>
      <c r="G20" s="3">
        <v>265</v>
      </c>
      <c r="H20" s="3">
        <v>280</v>
      </c>
      <c r="I20" s="12">
        <f t="shared" si="0"/>
        <v>0.22270742358078602</v>
      </c>
      <c r="K20" s="15"/>
    </row>
    <row r="21" spans="1:11" ht="12.75" customHeight="1" x14ac:dyDescent="0.2">
      <c r="A21" s="54" t="s">
        <v>30</v>
      </c>
      <c r="B21" s="20" t="s">
        <v>42</v>
      </c>
      <c r="C21" s="24">
        <v>1802</v>
      </c>
      <c r="D21" s="24">
        <v>1931</v>
      </c>
      <c r="E21" s="24">
        <v>1984</v>
      </c>
      <c r="F21" s="30">
        <v>2176</v>
      </c>
      <c r="G21" s="3">
        <v>2514</v>
      </c>
      <c r="H21" s="3">
        <v>2727</v>
      </c>
      <c r="I21" s="12">
        <f t="shared" si="0"/>
        <v>0.51331853496115432</v>
      </c>
      <c r="K21" s="15"/>
    </row>
    <row r="22" spans="1:11" ht="12.75" customHeight="1" x14ac:dyDescent="0.2">
      <c r="A22" s="54" t="s">
        <v>31</v>
      </c>
      <c r="B22" s="20" t="s">
        <v>49</v>
      </c>
      <c r="C22">
        <v>267</v>
      </c>
      <c r="D22">
        <v>272</v>
      </c>
      <c r="E22">
        <v>278</v>
      </c>
      <c r="F22" s="4">
        <v>277</v>
      </c>
      <c r="G22" s="3">
        <v>283</v>
      </c>
      <c r="H22" s="3">
        <v>286</v>
      </c>
      <c r="I22" s="12">
        <f t="shared" si="0"/>
        <v>7.116104868913857E-2</v>
      </c>
      <c r="K22" s="15"/>
    </row>
    <row r="23" spans="1:11" ht="12.75" customHeight="1" x14ac:dyDescent="0.2">
      <c r="A23" s="54" t="s">
        <v>32</v>
      </c>
      <c r="B23" s="20" t="s">
        <v>44</v>
      </c>
      <c r="C23" s="24">
        <v>1201</v>
      </c>
      <c r="D23" s="24">
        <v>1223</v>
      </c>
      <c r="E23" s="24">
        <v>1221</v>
      </c>
      <c r="F23" s="30">
        <v>1219</v>
      </c>
      <c r="G23" s="3">
        <v>1238</v>
      </c>
      <c r="H23" s="3">
        <v>1291</v>
      </c>
      <c r="I23" s="12">
        <f t="shared" si="0"/>
        <v>7.4937552039966701E-2</v>
      </c>
      <c r="K23" s="15"/>
    </row>
    <row r="24" spans="1:11" ht="12.75" customHeight="1" x14ac:dyDescent="0.2">
      <c r="A24" s="54" t="s">
        <v>33</v>
      </c>
      <c r="B24" s="20" t="s">
        <v>39</v>
      </c>
      <c r="C24" s="24">
        <v>1155</v>
      </c>
      <c r="D24" s="24">
        <v>1187</v>
      </c>
      <c r="E24" s="24">
        <v>1212</v>
      </c>
      <c r="F24" s="30">
        <v>1243</v>
      </c>
      <c r="G24" s="3">
        <v>1266</v>
      </c>
      <c r="H24" s="3">
        <v>1297</v>
      </c>
      <c r="I24" s="12">
        <f t="shared" si="0"/>
        <v>0.12294372294372294</v>
      </c>
      <c r="K24" s="15"/>
    </row>
    <row r="25" spans="1:11" ht="12.75" customHeight="1" x14ac:dyDescent="0.2">
      <c r="A25" s="55" t="s">
        <v>34</v>
      </c>
      <c r="B25" s="21" t="s">
        <v>40</v>
      </c>
      <c r="C25" s="27">
        <v>669</v>
      </c>
      <c r="D25" s="27">
        <v>777</v>
      </c>
      <c r="E25" s="27">
        <v>759</v>
      </c>
      <c r="F25" s="43">
        <v>587</v>
      </c>
      <c r="G25" s="44">
        <v>765</v>
      </c>
      <c r="H25" s="45">
        <v>529</v>
      </c>
      <c r="I25" s="12">
        <f t="shared" si="0"/>
        <v>-0.20926756352765322</v>
      </c>
      <c r="K25" s="15"/>
    </row>
    <row r="26" spans="1:11" ht="13.5" thickBot="1" x14ac:dyDescent="0.25">
      <c r="A26" s="17"/>
      <c r="B26" s="8" t="s">
        <v>7</v>
      </c>
      <c r="C26" s="48">
        <f>SUM(C6:C25)</f>
        <v>13004</v>
      </c>
      <c r="D26" s="48">
        <f t="shared" ref="D26:H26" si="1">SUM(D6:D25)</f>
        <v>13372</v>
      </c>
      <c r="E26" s="48">
        <f t="shared" si="1"/>
        <v>13598</v>
      </c>
      <c r="F26" s="48">
        <f t="shared" si="1"/>
        <v>14138</v>
      </c>
      <c r="G26" s="49">
        <f t="shared" si="1"/>
        <v>14889</v>
      </c>
      <c r="H26" s="49">
        <f t="shared" si="1"/>
        <v>15312</v>
      </c>
      <c r="I26" s="26">
        <f>+(H26-C26)/C26</f>
        <v>0.17748385112273146</v>
      </c>
      <c r="K26" s="16"/>
    </row>
    <row r="27" spans="1:11" ht="16.5" thickTop="1" x14ac:dyDescent="0.25">
      <c r="A27" s="51" t="s">
        <v>0</v>
      </c>
      <c r="B27" s="58" t="s">
        <v>9</v>
      </c>
      <c r="C27" s="61"/>
      <c r="D27" s="42"/>
      <c r="E27" s="42"/>
      <c r="F27" s="42"/>
      <c r="G27" s="37"/>
      <c r="H27" s="37"/>
      <c r="I27" s="38" t="s">
        <v>11</v>
      </c>
      <c r="K27" s="13"/>
    </row>
    <row r="28" spans="1:11" ht="13.5" thickBot="1" x14ac:dyDescent="0.25">
      <c r="A28" s="52" t="s">
        <v>1</v>
      </c>
      <c r="B28" s="39" t="s">
        <v>14</v>
      </c>
      <c r="C28" s="40">
        <v>2018</v>
      </c>
      <c r="D28" s="40">
        <v>2019</v>
      </c>
      <c r="E28" s="40">
        <v>2020</v>
      </c>
      <c r="F28" s="40">
        <v>2021</v>
      </c>
      <c r="G28" s="40">
        <v>2022</v>
      </c>
      <c r="H28" s="40">
        <v>2023</v>
      </c>
      <c r="I28" s="41" t="s">
        <v>51</v>
      </c>
      <c r="K28" s="14"/>
    </row>
    <row r="29" spans="1:11" ht="6.75" customHeight="1" thickTop="1" x14ac:dyDescent="0.2">
      <c r="A29" s="53"/>
      <c r="B29" s="19"/>
      <c r="C29" s="9"/>
      <c r="D29" s="9"/>
      <c r="E29" s="9"/>
      <c r="F29" s="9"/>
      <c r="I29" s="25"/>
      <c r="K29" s="15"/>
    </row>
    <row r="30" spans="1:11" x14ac:dyDescent="0.2">
      <c r="A30" s="54" t="s">
        <v>15</v>
      </c>
      <c r="B30" s="20" t="s">
        <v>35</v>
      </c>
      <c r="C30">
        <v>178</v>
      </c>
      <c r="D30">
        <v>186</v>
      </c>
      <c r="E30" s="24">
        <v>191</v>
      </c>
      <c r="F30" s="30">
        <v>215</v>
      </c>
      <c r="G30" s="3">
        <v>212</v>
      </c>
      <c r="H30" s="3">
        <v>191</v>
      </c>
      <c r="I30" s="12">
        <f>+(H30-C30)/C30</f>
        <v>7.3033707865168537E-2</v>
      </c>
      <c r="K30" s="15"/>
    </row>
    <row r="31" spans="1:11" x14ac:dyDescent="0.2">
      <c r="A31" s="54" t="s">
        <v>16</v>
      </c>
      <c r="B31" s="20" t="s">
        <v>2</v>
      </c>
      <c r="C31">
        <v>100</v>
      </c>
      <c r="D31">
        <v>98</v>
      </c>
      <c r="E31" s="24">
        <v>90</v>
      </c>
      <c r="F31" s="30">
        <v>91</v>
      </c>
      <c r="G31" s="3">
        <v>92</v>
      </c>
      <c r="H31" s="3">
        <v>85</v>
      </c>
      <c r="I31" s="12">
        <f>+(H31-C31)/C31</f>
        <v>-0.15</v>
      </c>
      <c r="K31" s="15"/>
    </row>
    <row r="32" spans="1:11" x14ac:dyDescent="0.2">
      <c r="A32" s="54" t="s">
        <v>17</v>
      </c>
      <c r="B32" s="20" t="s">
        <v>3</v>
      </c>
      <c r="C32" s="24">
        <v>987</v>
      </c>
      <c r="D32" s="24">
        <v>745</v>
      </c>
      <c r="E32" s="24">
        <v>548</v>
      </c>
      <c r="F32" s="30">
        <v>541</v>
      </c>
      <c r="G32" s="3">
        <v>536</v>
      </c>
      <c r="H32" s="3">
        <v>584</v>
      </c>
      <c r="I32" s="12">
        <f t="shared" ref="I32:I50" si="2">+(H32-C32)/C32</f>
        <v>-0.40830800405268491</v>
      </c>
      <c r="K32" s="15"/>
    </row>
    <row r="33" spans="1:11" x14ac:dyDescent="0.2">
      <c r="A33" s="54" t="s">
        <v>18</v>
      </c>
      <c r="B33" s="20" t="s">
        <v>4</v>
      </c>
      <c r="C33" s="24">
        <v>9273</v>
      </c>
      <c r="D33" s="24">
        <v>9394</v>
      </c>
      <c r="E33" s="24">
        <v>9000</v>
      </c>
      <c r="F33" s="30">
        <v>9819</v>
      </c>
      <c r="G33" s="3">
        <v>10246</v>
      </c>
      <c r="H33" s="3">
        <v>11004</v>
      </c>
      <c r="I33" s="12">
        <f t="shared" si="2"/>
        <v>0.18667098026528631</v>
      </c>
      <c r="K33" s="15"/>
    </row>
    <row r="34" spans="1:11" x14ac:dyDescent="0.2">
      <c r="A34" s="54" t="s">
        <v>19</v>
      </c>
      <c r="B34" s="20" t="s">
        <v>5</v>
      </c>
      <c r="C34" s="24">
        <v>5275</v>
      </c>
      <c r="D34" s="24">
        <v>5453</v>
      </c>
      <c r="E34" s="24">
        <v>5203</v>
      </c>
      <c r="F34" s="30">
        <v>5542</v>
      </c>
      <c r="G34" s="3">
        <v>5803</v>
      </c>
      <c r="H34" s="3">
        <v>6121</v>
      </c>
      <c r="I34" s="12">
        <f t="shared" si="2"/>
        <v>0.16037914691943128</v>
      </c>
      <c r="K34" s="15"/>
    </row>
    <row r="35" spans="1:11" x14ac:dyDescent="0.2">
      <c r="A35" s="54" t="s">
        <v>20</v>
      </c>
      <c r="B35" s="20" t="s">
        <v>36</v>
      </c>
      <c r="C35" s="24">
        <v>3841</v>
      </c>
      <c r="D35" s="24">
        <v>3933</v>
      </c>
      <c r="E35" s="24">
        <v>3762</v>
      </c>
      <c r="F35" s="30">
        <v>3980</v>
      </c>
      <c r="G35" s="3">
        <v>4442</v>
      </c>
      <c r="H35" s="3">
        <v>4669</v>
      </c>
      <c r="I35" s="12">
        <f t="shared" si="2"/>
        <v>0.21556886227544911</v>
      </c>
      <c r="K35" s="15"/>
    </row>
    <row r="36" spans="1:11" x14ac:dyDescent="0.2">
      <c r="A36" s="54" t="s">
        <v>21</v>
      </c>
      <c r="B36" s="20" t="s">
        <v>37</v>
      </c>
      <c r="C36" s="24">
        <v>27723</v>
      </c>
      <c r="D36" s="24">
        <v>26931</v>
      </c>
      <c r="E36" s="24">
        <v>24918</v>
      </c>
      <c r="F36" s="30">
        <v>26797</v>
      </c>
      <c r="G36" s="3">
        <v>26812</v>
      </c>
      <c r="H36" s="3">
        <v>26958</v>
      </c>
      <c r="I36" s="12">
        <f t="shared" si="2"/>
        <v>-2.7594416188724165E-2</v>
      </c>
      <c r="K36" s="15"/>
    </row>
    <row r="37" spans="1:11" x14ac:dyDescent="0.2">
      <c r="A37" s="54" t="s">
        <v>22</v>
      </c>
      <c r="B37" s="20" t="s">
        <v>48</v>
      </c>
      <c r="C37" s="24">
        <v>2817</v>
      </c>
      <c r="D37" s="24">
        <v>3101</v>
      </c>
      <c r="E37" s="24">
        <v>2815</v>
      </c>
      <c r="F37" s="30">
        <v>3086</v>
      </c>
      <c r="G37" s="3">
        <v>3399</v>
      </c>
      <c r="H37" s="3">
        <v>3407</v>
      </c>
      <c r="I37" s="12">
        <f t="shared" si="2"/>
        <v>0.20944266950656726</v>
      </c>
      <c r="K37" s="15"/>
    </row>
    <row r="38" spans="1:11" x14ac:dyDescent="0.2">
      <c r="A38" s="54" t="s">
        <v>23</v>
      </c>
      <c r="B38" s="20" t="s">
        <v>6</v>
      </c>
      <c r="C38">
        <v>1145</v>
      </c>
      <c r="D38">
        <v>1077</v>
      </c>
      <c r="E38" s="24">
        <v>939</v>
      </c>
      <c r="F38" s="30">
        <v>937</v>
      </c>
      <c r="G38" s="3">
        <v>980</v>
      </c>
      <c r="H38" s="3">
        <v>1031</v>
      </c>
      <c r="I38" s="12">
        <f t="shared" si="2"/>
        <v>-9.9563318777292575E-2</v>
      </c>
      <c r="K38" s="15"/>
    </row>
    <row r="39" spans="1:11" x14ac:dyDescent="0.2">
      <c r="A39" s="54" t="s">
        <v>24</v>
      </c>
      <c r="B39" s="20" t="s">
        <v>47</v>
      </c>
      <c r="C39" s="24">
        <v>4005</v>
      </c>
      <c r="D39" s="24">
        <v>3977</v>
      </c>
      <c r="E39" s="24">
        <v>4148</v>
      </c>
      <c r="F39" s="30">
        <v>3935</v>
      </c>
      <c r="G39" s="3">
        <v>3978</v>
      </c>
      <c r="H39" s="3">
        <v>3626</v>
      </c>
      <c r="I39" s="12">
        <f t="shared" si="2"/>
        <v>-9.4631710362047441E-2</v>
      </c>
      <c r="K39" s="15"/>
    </row>
    <row r="40" spans="1:11" x14ac:dyDescent="0.2">
      <c r="A40" s="54" t="s">
        <v>25</v>
      </c>
      <c r="B40" s="20" t="s">
        <v>46</v>
      </c>
      <c r="C40" s="24">
        <v>2986</v>
      </c>
      <c r="D40" s="24">
        <v>3176</v>
      </c>
      <c r="E40" s="24">
        <v>3135</v>
      </c>
      <c r="F40" s="30">
        <v>3449</v>
      </c>
      <c r="G40" s="3">
        <v>3829</v>
      </c>
      <c r="H40" s="3">
        <v>3997</v>
      </c>
      <c r="I40" s="12">
        <f t="shared" si="2"/>
        <v>0.33858004018754184</v>
      </c>
      <c r="K40" s="15"/>
    </row>
    <row r="41" spans="1:11" x14ac:dyDescent="0.2">
      <c r="A41" s="54" t="s">
        <v>26</v>
      </c>
      <c r="B41" s="20" t="s">
        <v>43</v>
      </c>
      <c r="C41" s="24">
        <v>7327</v>
      </c>
      <c r="D41" s="24">
        <v>7795</v>
      </c>
      <c r="E41" s="24">
        <v>7430</v>
      </c>
      <c r="F41" s="30">
        <v>8232</v>
      </c>
      <c r="G41" s="3">
        <v>8812</v>
      </c>
      <c r="H41" s="3">
        <v>9283</v>
      </c>
      <c r="I41" s="12">
        <f t="shared" si="2"/>
        <v>0.26695782721441247</v>
      </c>
      <c r="K41" s="15"/>
    </row>
    <row r="42" spans="1:11" x14ac:dyDescent="0.2">
      <c r="A42" s="54" t="s">
        <v>27</v>
      </c>
      <c r="B42" s="20" t="s">
        <v>50</v>
      </c>
      <c r="C42">
        <v>490</v>
      </c>
      <c r="D42">
        <v>563</v>
      </c>
      <c r="E42" s="24">
        <v>488</v>
      </c>
      <c r="F42" s="30">
        <v>422</v>
      </c>
      <c r="G42" s="3">
        <v>537</v>
      </c>
      <c r="H42" s="3">
        <v>561</v>
      </c>
      <c r="I42" s="12">
        <f t="shared" si="2"/>
        <v>0.14489795918367346</v>
      </c>
      <c r="K42" s="15"/>
    </row>
    <row r="43" spans="1:11" x14ac:dyDescent="0.2">
      <c r="A43" s="54" t="s">
        <v>28</v>
      </c>
      <c r="B43" s="20" t="s">
        <v>45</v>
      </c>
      <c r="C43" s="24">
        <v>6820</v>
      </c>
      <c r="D43" s="24">
        <v>7211</v>
      </c>
      <c r="E43" s="24">
        <v>6807</v>
      </c>
      <c r="F43" s="30">
        <v>6940</v>
      </c>
      <c r="G43" s="3">
        <v>7498</v>
      </c>
      <c r="H43" s="3">
        <v>8146</v>
      </c>
      <c r="I43" s="12">
        <f t="shared" si="2"/>
        <v>0.19442815249266862</v>
      </c>
      <c r="K43" s="15"/>
    </row>
    <row r="44" spans="1:11" x14ac:dyDescent="0.2">
      <c r="A44" s="54" t="s">
        <v>29</v>
      </c>
      <c r="B44" s="20" t="s">
        <v>38</v>
      </c>
      <c r="C44" s="24">
        <v>5407</v>
      </c>
      <c r="D44" s="24">
        <v>5794</v>
      </c>
      <c r="E44" s="24">
        <v>5635</v>
      </c>
      <c r="F44" s="30">
        <v>6403</v>
      </c>
      <c r="G44" s="3">
        <v>7224</v>
      </c>
      <c r="H44" s="3">
        <v>7832</v>
      </c>
      <c r="I44" s="12">
        <f t="shared" si="2"/>
        <v>0.44849269465507674</v>
      </c>
      <c r="K44" s="15"/>
    </row>
    <row r="45" spans="1:11" x14ac:dyDescent="0.2">
      <c r="A45" s="54" t="s">
        <v>30</v>
      </c>
      <c r="B45" s="20" t="s">
        <v>42</v>
      </c>
      <c r="C45" s="24">
        <v>35283</v>
      </c>
      <c r="D45" s="24">
        <v>36214</v>
      </c>
      <c r="E45" s="24">
        <v>33814</v>
      </c>
      <c r="F45" s="30">
        <v>34994</v>
      </c>
      <c r="G45" s="32">
        <v>36958</v>
      </c>
      <c r="H45" s="3">
        <v>40456</v>
      </c>
      <c r="I45" s="12">
        <f t="shared" si="2"/>
        <v>0.14661451690615879</v>
      </c>
      <c r="K45" s="15"/>
    </row>
    <row r="46" spans="1:11" x14ac:dyDescent="0.2">
      <c r="A46" s="54" t="s">
        <v>31</v>
      </c>
      <c r="B46" s="20" t="s">
        <v>49</v>
      </c>
      <c r="C46" s="24">
        <v>5380</v>
      </c>
      <c r="D46" s="24">
        <v>5351</v>
      </c>
      <c r="E46" s="24">
        <v>3532</v>
      </c>
      <c r="F46" s="30">
        <v>4642</v>
      </c>
      <c r="G46" s="3">
        <v>4750</v>
      </c>
      <c r="H46" s="3">
        <v>5145</v>
      </c>
      <c r="I46" s="12">
        <f t="shared" si="2"/>
        <v>-4.3680297397769519E-2</v>
      </c>
      <c r="K46" s="15"/>
    </row>
    <row r="47" spans="1:11" x14ac:dyDescent="0.2">
      <c r="A47" s="54" t="s">
        <v>32</v>
      </c>
      <c r="B47" s="20" t="s">
        <v>44</v>
      </c>
      <c r="C47" s="24">
        <v>16308</v>
      </c>
      <c r="D47" s="24">
        <v>16898</v>
      </c>
      <c r="E47" s="24">
        <v>13437</v>
      </c>
      <c r="F47" s="30">
        <v>15717</v>
      </c>
      <c r="G47" s="3">
        <v>17305</v>
      </c>
      <c r="H47" s="3">
        <v>18145</v>
      </c>
      <c r="I47" s="12">
        <f t="shared" si="2"/>
        <v>0.11264410105469708</v>
      </c>
      <c r="K47" s="15"/>
    </row>
    <row r="48" spans="1:11" x14ac:dyDescent="0.2">
      <c r="A48" s="54" t="s">
        <v>33</v>
      </c>
      <c r="B48" s="20" t="s">
        <v>39</v>
      </c>
      <c r="C48" s="24">
        <v>6746</v>
      </c>
      <c r="D48" s="24">
        <v>7149</v>
      </c>
      <c r="E48" s="24">
        <v>6098</v>
      </c>
      <c r="F48" s="30">
        <v>6832</v>
      </c>
      <c r="G48" s="3">
        <v>7371</v>
      </c>
      <c r="H48" s="3">
        <v>7780</v>
      </c>
      <c r="I48" s="12">
        <f t="shared" si="2"/>
        <v>0.15327601541654315</v>
      </c>
      <c r="K48" s="15"/>
    </row>
    <row r="49" spans="1:42" x14ac:dyDescent="0.2">
      <c r="A49" s="55" t="s">
        <v>34</v>
      </c>
      <c r="B49" s="21" t="s">
        <v>40</v>
      </c>
      <c r="C49" s="31">
        <v>1069</v>
      </c>
      <c r="D49" s="31">
        <v>1186</v>
      </c>
      <c r="E49" s="24">
        <v>994</v>
      </c>
      <c r="F49" s="30">
        <v>768</v>
      </c>
      <c r="G49" s="3">
        <v>1058</v>
      </c>
      <c r="H49" s="3">
        <v>451</v>
      </c>
      <c r="I49" s="12">
        <f t="shared" si="2"/>
        <v>-0.57811038353601496</v>
      </c>
      <c r="K49" s="15"/>
    </row>
    <row r="50" spans="1:42" ht="13.5" thickBot="1" x14ac:dyDescent="0.25">
      <c r="A50" s="17"/>
      <c r="B50" s="8" t="s">
        <v>7</v>
      </c>
      <c r="C50" s="23">
        <f>SUM(C30:C49)</f>
        <v>143160</v>
      </c>
      <c r="D50" s="23">
        <f t="shared" ref="D50:H50" si="3">SUM(D30:D49)</f>
        <v>146232</v>
      </c>
      <c r="E50" s="23">
        <f t="shared" si="3"/>
        <v>132984</v>
      </c>
      <c r="F50" s="23">
        <f t="shared" si="3"/>
        <v>143342</v>
      </c>
      <c r="G50" s="23">
        <f t="shared" si="3"/>
        <v>151842</v>
      </c>
      <c r="H50" s="23">
        <f t="shared" si="3"/>
        <v>159472</v>
      </c>
      <c r="I50" s="26">
        <f t="shared" si="2"/>
        <v>0.11394244202291143</v>
      </c>
      <c r="K50" s="16"/>
    </row>
    <row r="51" spans="1:42" ht="16.5" thickTop="1" x14ac:dyDescent="0.25">
      <c r="A51" s="51" t="s">
        <v>0</v>
      </c>
      <c r="B51" s="58" t="s">
        <v>10</v>
      </c>
      <c r="C51" s="58"/>
      <c r="D51" s="37"/>
      <c r="E51" s="37"/>
      <c r="F51" s="42"/>
      <c r="G51" s="37"/>
      <c r="H51" s="37"/>
      <c r="I51" s="38" t="s">
        <v>11</v>
      </c>
      <c r="K51" s="13"/>
    </row>
    <row r="52" spans="1:42" ht="13.5" thickBot="1" x14ac:dyDescent="0.25">
      <c r="A52" s="52" t="s">
        <v>1</v>
      </c>
      <c r="B52" s="39" t="s">
        <v>14</v>
      </c>
      <c r="C52" s="40">
        <v>2018</v>
      </c>
      <c r="D52" s="40">
        <v>2019</v>
      </c>
      <c r="E52" s="40">
        <v>2020</v>
      </c>
      <c r="F52" s="40">
        <v>2021</v>
      </c>
      <c r="G52" s="40">
        <v>2022</v>
      </c>
      <c r="H52" s="40">
        <v>2023</v>
      </c>
      <c r="I52" s="41" t="s">
        <v>51</v>
      </c>
      <c r="K52" s="14"/>
    </row>
    <row r="53" spans="1:42" ht="7.5" customHeight="1" thickTop="1" x14ac:dyDescent="0.2">
      <c r="A53" s="53"/>
      <c r="B53" s="19"/>
      <c r="C53" s="9"/>
      <c r="D53" s="9"/>
      <c r="E53" s="9"/>
      <c r="F53" s="9"/>
      <c r="G53" s="9"/>
      <c r="H53" s="9"/>
      <c r="I53" s="11"/>
      <c r="K53" s="15"/>
    </row>
    <row r="54" spans="1:42" x14ac:dyDescent="0.2">
      <c r="A54" s="54" t="s">
        <v>15</v>
      </c>
      <c r="B54" s="20" t="s">
        <v>35</v>
      </c>
      <c r="C54" s="33">
        <v>29640</v>
      </c>
      <c r="D54" s="33">
        <v>29848</v>
      </c>
      <c r="E54" s="34">
        <v>32864</v>
      </c>
      <c r="F54" s="28">
        <v>33540</v>
      </c>
      <c r="G54" s="28">
        <v>40040</v>
      </c>
      <c r="H54" s="28">
        <v>40092</v>
      </c>
      <c r="I54" s="12">
        <f>(H54-C54)/C54</f>
        <v>0.35263157894736841</v>
      </c>
      <c r="K54" s="15"/>
      <c r="S54" s="6"/>
      <c r="T54" s="6"/>
      <c r="U54" s="6"/>
      <c r="V54" s="6"/>
      <c r="AM54" s="4"/>
      <c r="AN54" s="4"/>
      <c r="AO54" s="4"/>
      <c r="AP54" s="4"/>
    </row>
    <row r="55" spans="1:42" x14ac:dyDescent="0.2">
      <c r="A55" s="54" t="s">
        <v>16</v>
      </c>
      <c r="B55" s="20" t="s">
        <v>2</v>
      </c>
      <c r="C55" s="33">
        <v>74828</v>
      </c>
      <c r="D55" s="33">
        <v>78624</v>
      </c>
      <c r="E55" s="34">
        <v>87360</v>
      </c>
      <c r="F55" s="28">
        <v>98436</v>
      </c>
      <c r="G55" s="28">
        <v>96200</v>
      </c>
      <c r="H55" s="28">
        <v>108368</v>
      </c>
      <c r="I55" s="12">
        <f>(H55-C55)/C55</f>
        <v>0.44822793606671302</v>
      </c>
      <c r="K55" s="15"/>
      <c r="S55" s="6"/>
      <c r="T55" s="6"/>
      <c r="U55" s="6"/>
      <c r="V55" s="6"/>
      <c r="AM55" s="4"/>
      <c r="AN55" s="4"/>
      <c r="AO55" s="4"/>
      <c r="AP55" s="4"/>
    </row>
    <row r="56" spans="1:42" x14ac:dyDescent="0.2">
      <c r="A56" s="54" t="s">
        <v>17</v>
      </c>
      <c r="B56" s="20" t="s">
        <v>3</v>
      </c>
      <c r="C56" s="33">
        <v>127764</v>
      </c>
      <c r="D56" s="33">
        <v>125736</v>
      </c>
      <c r="E56" s="34">
        <v>123344</v>
      </c>
      <c r="F56" s="28">
        <v>130052</v>
      </c>
      <c r="G56" s="35">
        <v>132496</v>
      </c>
      <c r="H56" s="28">
        <v>136500</v>
      </c>
      <c r="I56" s="12">
        <f>(H56-C56)/C56</f>
        <v>6.8376068376068383E-2</v>
      </c>
      <c r="K56" s="15"/>
      <c r="S56" s="6"/>
      <c r="T56" s="6"/>
      <c r="U56" s="6"/>
      <c r="V56" s="6"/>
      <c r="AM56" s="4"/>
      <c r="AN56" s="4"/>
      <c r="AO56" s="4"/>
      <c r="AP56" s="4"/>
    </row>
    <row r="57" spans="1:42" x14ac:dyDescent="0.2">
      <c r="A57" s="54" t="s">
        <v>18</v>
      </c>
      <c r="B57" s="20" t="s">
        <v>4</v>
      </c>
      <c r="C57" s="33">
        <v>55224</v>
      </c>
      <c r="D57" s="33">
        <v>57928</v>
      </c>
      <c r="E57" s="34">
        <v>60684</v>
      </c>
      <c r="F57" s="28">
        <v>62712</v>
      </c>
      <c r="G57" s="28">
        <v>64012</v>
      </c>
      <c r="H57" s="28">
        <v>69316</v>
      </c>
      <c r="I57" s="12">
        <f t="shared" ref="I57:I74" si="4">(H57-C57)/C57</f>
        <v>0.2551789077212806</v>
      </c>
      <c r="K57" s="15"/>
      <c r="S57" s="6"/>
      <c r="T57" s="6"/>
      <c r="U57" s="6"/>
      <c r="V57" s="6"/>
      <c r="AM57" s="4"/>
      <c r="AN57" s="4"/>
      <c r="AO57" s="4"/>
      <c r="AP57" s="4"/>
    </row>
    <row r="58" spans="1:42" x14ac:dyDescent="0.2">
      <c r="A58" s="54" t="s">
        <v>19</v>
      </c>
      <c r="B58" s="20" t="s">
        <v>5</v>
      </c>
      <c r="C58" s="33">
        <v>59228</v>
      </c>
      <c r="D58" s="33">
        <v>60060</v>
      </c>
      <c r="E58" s="34">
        <v>63284</v>
      </c>
      <c r="F58" s="28">
        <v>64272</v>
      </c>
      <c r="G58" s="28">
        <v>66456</v>
      </c>
      <c r="H58" s="28">
        <v>66404</v>
      </c>
      <c r="I58" s="12">
        <f t="shared" si="4"/>
        <v>0.12115891132572432</v>
      </c>
      <c r="K58" s="15"/>
      <c r="S58" s="6"/>
      <c r="T58" s="6"/>
      <c r="U58" s="6"/>
      <c r="V58" s="6"/>
      <c r="AM58" s="4"/>
      <c r="AN58" s="4"/>
      <c r="AO58" s="4"/>
      <c r="AP58" s="4"/>
    </row>
    <row r="59" spans="1:42" x14ac:dyDescent="0.2">
      <c r="A59" s="54" t="s">
        <v>20</v>
      </c>
      <c r="B59" s="20" t="s">
        <v>36</v>
      </c>
      <c r="C59" s="33">
        <v>57356</v>
      </c>
      <c r="D59" s="33">
        <v>58344</v>
      </c>
      <c r="E59" s="34">
        <v>60996</v>
      </c>
      <c r="F59" s="28">
        <v>64428</v>
      </c>
      <c r="G59" s="28">
        <v>70096</v>
      </c>
      <c r="H59" s="28">
        <v>72436</v>
      </c>
      <c r="I59" s="12">
        <f t="shared" si="4"/>
        <v>0.26291931097008159</v>
      </c>
      <c r="K59" s="15"/>
      <c r="S59" s="6"/>
      <c r="T59" s="6"/>
      <c r="U59" s="6"/>
      <c r="V59" s="6"/>
      <c r="AM59" s="4"/>
      <c r="AN59" s="4"/>
      <c r="AO59" s="4"/>
      <c r="AP59" s="4"/>
    </row>
    <row r="60" spans="1:42" x14ac:dyDescent="0.2">
      <c r="A60" s="54" t="s">
        <v>21</v>
      </c>
      <c r="B60" s="20" t="s">
        <v>37</v>
      </c>
      <c r="C60" s="33">
        <v>29796</v>
      </c>
      <c r="D60" s="33">
        <v>31408</v>
      </c>
      <c r="E60" s="34">
        <v>35308</v>
      </c>
      <c r="F60" s="28">
        <v>38584</v>
      </c>
      <c r="G60" s="28">
        <v>40976</v>
      </c>
      <c r="H60" s="28">
        <v>42068</v>
      </c>
      <c r="I60" s="12">
        <f t="shared" si="4"/>
        <v>0.41186736474694591</v>
      </c>
      <c r="K60" s="15"/>
      <c r="S60" s="6"/>
      <c r="T60" s="6"/>
      <c r="U60" s="6"/>
      <c r="V60" s="6"/>
      <c r="AM60" s="4"/>
      <c r="AN60" s="4"/>
      <c r="AO60" s="4"/>
      <c r="AP60" s="4"/>
    </row>
    <row r="61" spans="1:42" x14ac:dyDescent="0.2">
      <c r="A61" s="54" t="s">
        <v>22</v>
      </c>
      <c r="B61" s="20" t="s">
        <v>48</v>
      </c>
      <c r="C61" s="33">
        <v>41600</v>
      </c>
      <c r="D61" s="33">
        <v>42484</v>
      </c>
      <c r="E61" s="34">
        <v>46852</v>
      </c>
      <c r="F61" s="28">
        <v>50908</v>
      </c>
      <c r="G61" s="28">
        <v>51688</v>
      </c>
      <c r="H61" s="28">
        <v>54028</v>
      </c>
      <c r="I61" s="12">
        <f t="shared" si="4"/>
        <v>0.29875000000000002</v>
      </c>
      <c r="K61" s="15"/>
      <c r="S61" s="6"/>
      <c r="T61" s="6"/>
      <c r="U61" s="6"/>
      <c r="V61" s="6"/>
      <c r="AM61" s="4"/>
      <c r="AN61" s="4"/>
      <c r="AO61" s="4"/>
      <c r="AP61" s="4"/>
    </row>
    <row r="62" spans="1:42" x14ac:dyDescent="0.2">
      <c r="A62" s="54" t="s">
        <v>23</v>
      </c>
      <c r="B62" s="20" t="s">
        <v>6</v>
      </c>
      <c r="C62" s="33">
        <v>69108</v>
      </c>
      <c r="D62" s="33">
        <v>69888</v>
      </c>
      <c r="E62" s="34">
        <v>77012</v>
      </c>
      <c r="F62" s="28">
        <v>79040</v>
      </c>
      <c r="G62" s="28">
        <v>81848</v>
      </c>
      <c r="H62" s="28">
        <v>82940</v>
      </c>
      <c r="I62" s="12">
        <f t="shared" si="4"/>
        <v>0.200150489089541</v>
      </c>
      <c r="K62" s="15"/>
      <c r="S62" s="6"/>
      <c r="T62" s="6"/>
      <c r="U62" s="6"/>
      <c r="V62" s="6"/>
      <c r="AM62" s="4"/>
      <c r="AN62" s="4"/>
      <c r="AO62" s="4"/>
      <c r="AP62" s="4"/>
    </row>
    <row r="63" spans="1:42" x14ac:dyDescent="0.2">
      <c r="A63" s="54" t="s">
        <v>24</v>
      </c>
      <c r="B63" s="20" t="s">
        <v>47</v>
      </c>
      <c r="C63" s="33">
        <v>68848</v>
      </c>
      <c r="D63" s="33">
        <v>75140</v>
      </c>
      <c r="E63" s="34">
        <v>88764</v>
      </c>
      <c r="F63" s="28">
        <v>99372</v>
      </c>
      <c r="G63" s="28">
        <v>90532</v>
      </c>
      <c r="H63" s="28">
        <v>85800</v>
      </c>
      <c r="I63" s="12">
        <f t="shared" si="4"/>
        <v>0.24622356495468278</v>
      </c>
      <c r="K63" s="15"/>
      <c r="S63" s="6"/>
      <c r="T63" s="6"/>
      <c r="U63" s="6"/>
      <c r="V63" s="6"/>
      <c r="AM63" s="4"/>
      <c r="AN63" s="4"/>
      <c r="AO63" s="4"/>
      <c r="AP63" s="4"/>
    </row>
    <row r="64" spans="1:42" x14ac:dyDescent="0.2">
      <c r="A64" s="54" t="s">
        <v>25</v>
      </c>
      <c r="B64" s="20" t="s">
        <v>46</v>
      </c>
      <c r="C64" s="33">
        <v>49920</v>
      </c>
      <c r="D64" s="33">
        <v>51896</v>
      </c>
      <c r="E64" s="34">
        <v>57720</v>
      </c>
      <c r="F64" s="28">
        <v>61672</v>
      </c>
      <c r="G64" s="28">
        <v>71292</v>
      </c>
      <c r="H64" s="28">
        <v>69108</v>
      </c>
      <c r="I64" s="12">
        <f t="shared" si="4"/>
        <v>0.38437500000000002</v>
      </c>
      <c r="K64" s="15"/>
      <c r="S64" s="6"/>
      <c r="T64" s="6"/>
      <c r="U64" s="6"/>
      <c r="V64" s="6"/>
      <c r="AM64" s="4"/>
      <c r="AN64" s="4"/>
      <c r="AO64" s="4"/>
      <c r="AP64" s="4"/>
    </row>
    <row r="65" spans="1:42" x14ac:dyDescent="0.2">
      <c r="A65" s="54" t="s">
        <v>26</v>
      </c>
      <c r="B65" s="20" t="s">
        <v>43</v>
      </c>
      <c r="C65" s="33">
        <v>62296</v>
      </c>
      <c r="D65" s="33">
        <v>67756</v>
      </c>
      <c r="E65" s="34">
        <v>68848</v>
      </c>
      <c r="F65" s="28">
        <v>74516</v>
      </c>
      <c r="G65" s="28">
        <v>77532</v>
      </c>
      <c r="H65" s="28">
        <v>80704</v>
      </c>
      <c r="I65" s="12">
        <f t="shared" si="4"/>
        <v>0.29549248747913187</v>
      </c>
      <c r="K65" s="15"/>
      <c r="S65" s="6"/>
      <c r="T65" s="6"/>
      <c r="U65" s="6"/>
      <c r="V65" s="6"/>
      <c r="AM65" s="4"/>
      <c r="AN65" s="4"/>
      <c r="AO65" s="4"/>
      <c r="AP65" s="4"/>
    </row>
    <row r="66" spans="1:42" x14ac:dyDescent="0.2">
      <c r="A66" s="54" t="s">
        <v>27</v>
      </c>
      <c r="B66" s="20" t="s">
        <v>50</v>
      </c>
      <c r="C66" s="33">
        <v>52988</v>
      </c>
      <c r="D66" s="33">
        <v>50596</v>
      </c>
      <c r="E66" s="34">
        <v>56732</v>
      </c>
      <c r="F66" s="28">
        <v>64272</v>
      </c>
      <c r="G66" s="28">
        <v>74672</v>
      </c>
      <c r="H66" s="28">
        <v>92924</v>
      </c>
      <c r="I66" s="12">
        <f t="shared" si="4"/>
        <v>0.75368007850834151</v>
      </c>
      <c r="K66" s="15"/>
      <c r="S66" s="6"/>
      <c r="T66" s="6"/>
      <c r="U66" s="6"/>
      <c r="V66" s="6"/>
      <c r="AM66" s="4"/>
      <c r="AN66" s="4"/>
      <c r="AO66" s="4"/>
      <c r="AP66" s="4"/>
    </row>
    <row r="67" spans="1:42" x14ac:dyDescent="0.2">
      <c r="A67" s="54" t="s">
        <v>28</v>
      </c>
      <c r="B67" s="20" t="s">
        <v>45</v>
      </c>
      <c r="C67" s="33">
        <v>40768</v>
      </c>
      <c r="D67" s="33">
        <v>41756</v>
      </c>
      <c r="E67" s="34">
        <v>44200</v>
      </c>
      <c r="F67" s="28">
        <v>48516</v>
      </c>
      <c r="G67" s="28">
        <v>51376</v>
      </c>
      <c r="H67" s="28">
        <v>54808</v>
      </c>
      <c r="I67" s="12">
        <f t="shared" si="4"/>
        <v>0.34438775510204084</v>
      </c>
      <c r="K67" s="15"/>
      <c r="S67" s="6"/>
      <c r="T67" s="6"/>
      <c r="U67" s="6"/>
      <c r="V67" s="6"/>
      <c r="AM67" s="4"/>
      <c r="AN67" s="4"/>
      <c r="AO67" s="4"/>
      <c r="AP67" s="4"/>
    </row>
    <row r="68" spans="1:42" x14ac:dyDescent="0.2">
      <c r="A68" s="54" t="s">
        <v>29</v>
      </c>
      <c r="B68" s="20" t="s">
        <v>38</v>
      </c>
      <c r="C68" s="33">
        <v>27508</v>
      </c>
      <c r="D68" s="33">
        <v>27612</v>
      </c>
      <c r="E68" s="34">
        <v>28704</v>
      </c>
      <c r="F68" s="28">
        <v>29016</v>
      </c>
      <c r="G68" s="28">
        <v>30576</v>
      </c>
      <c r="H68" s="28">
        <v>33072</v>
      </c>
      <c r="I68" s="12">
        <f t="shared" si="4"/>
        <v>0.20226843100189035</v>
      </c>
      <c r="K68" s="15"/>
      <c r="S68" s="6"/>
      <c r="T68" s="6"/>
      <c r="U68" s="6"/>
      <c r="V68" s="6"/>
      <c r="AM68" s="4"/>
      <c r="AN68" s="4"/>
      <c r="AO68" s="4"/>
      <c r="AP68" s="4"/>
    </row>
    <row r="69" spans="1:42" x14ac:dyDescent="0.2">
      <c r="A69" s="54" t="s">
        <v>30</v>
      </c>
      <c r="B69" s="20" t="s">
        <v>42</v>
      </c>
      <c r="C69" s="33">
        <v>47320</v>
      </c>
      <c r="D69" s="33">
        <v>48308</v>
      </c>
      <c r="E69" s="34">
        <v>52572</v>
      </c>
      <c r="F69" s="28">
        <v>54184</v>
      </c>
      <c r="G69" s="28">
        <v>57304</v>
      </c>
      <c r="H69" s="28">
        <v>59592</v>
      </c>
      <c r="I69" s="12">
        <f t="shared" si="4"/>
        <v>0.25934065934065936</v>
      </c>
      <c r="K69" s="15"/>
      <c r="S69" s="6"/>
      <c r="T69" s="6"/>
      <c r="U69" s="6"/>
      <c r="V69" s="6"/>
      <c r="AM69" s="4"/>
      <c r="AN69" s="4"/>
      <c r="AO69" s="4"/>
      <c r="AP69" s="4"/>
    </row>
    <row r="70" spans="1:42" x14ac:dyDescent="0.2">
      <c r="A70" s="54" t="s">
        <v>31</v>
      </c>
      <c r="B70" s="20" t="s">
        <v>49</v>
      </c>
      <c r="C70" s="33">
        <v>23660</v>
      </c>
      <c r="D70" s="33">
        <v>24804</v>
      </c>
      <c r="E70" s="34">
        <v>28392</v>
      </c>
      <c r="F70" s="28">
        <v>28860</v>
      </c>
      <c r="G70" s="28">
        <v>32604</v>
      </c>
      <c r="H70" s="28">
        <v>32240</v>
      </c>
      <c r="I70" s="12">
        <f>(H70-C70)/C70</f>
        <v>0.36263736263736263</v>
      </c>
      <c r="K70" s="15"/>
      <c r="S70" s="6"/>
      <c r="T70" s="6"/>
      <c r="U70" s="6"/>
      <c r="V70" s="6"/>
      <c r="AM70" s="4"/>
      <c r="AN70" s="4"/>
      <c r="AO70" s="4"/>
      <c r="AP70" s="4"/>
    </row>
    <row r="71" spans="1:42" x14ac:dyDescent="0.2">
      <c r="A71" s="54" t="s">
        <v>32</v>
      </c>
      <c r="B71" s="20" t="s">
        <v>44</v>
      </c>
      <c r="C71" s="33">
        <v>19552</v>
      </c>
      <c r="D71" s="33">
        <v>20384</v>
      </c>
      <c r="E71" s="34">
        <v>22204</v>
      </c>
      <c r="F71" s="28">
        <v>25376</v>
      </c>
      <c r="G71" s="28">
        <v>26884</v>
      </c>
      <c r="H71" s="28">
        <v>27716</v>
      </c>
      <c r="I71" s="12">
        <f t="shared" si="4"/>
        <v>0.41755319148936171</v>
      </c>
      <c r="K71" s="15"/>
      <c r="S71" s="6"/>
      <c r="T71" s="6"/>
      <c r="U71" s="6"/>
      <c r="V71" s="6"/>
      <c r="AM71" s="4"/>
      <c r="AN71" s="4"/>
      <c r="AO71" s="4"/>
      <c r="AP71" s="4"/>
    </row>
    <row r="72" spans="1:42" x14ac:dyDescent="0.2">
      <c r="A72" s="54" t="s">
        <v>33</v>
      </c>
      <c r="B72" s="20" t="s">
        <v>39</v>
      </c>
      <c r="C72" s="33">
        <v>28132</v>
      </c>
      <c r="D72" s="33">
        <v>28860</v>
      </c>
      <c r="E72" s="34">
        <v>30680</v>
      </c>
      <c r="F72" s="28">
        <v>32448</v>
      </c>
      <c r="G72" s="28">
        <v>34268</v>
      </c>
      <c r="H72" s="28">
        <v>36140</v>
      </c>
      <c r="I72" s="12">
        <f t="shared" si="4"/>
        <v>0.28465804066543438</v>
      </c>
      <c r="K72" s="15"/>
      <c r="S72" s="6"/>
      <c r="T72" s="6"/>
      <c r="U72" s="6"/>
      <c r="V72" s="6"/>
      <c r="AM72" s="4"/>
      <c r="AN72" s="4"/>
      <c r="AO72" s="4"/>
      <c r="AP72" s="4"/>
    </row>
    <row r="73" spans="1:42" x14ac:dyDescent="0.2">
      <c r="A73" s="55" t="s">
        <v>34</v>
      </c>
      <c r="B73" s="21" t="s">
        <v>40</v>
      </c>
      <c r="C73" s="33">
        <v>40976</v>
      </c>
      <c r="D73" s="33">
        <v>40092</v>
      </c>
      <c r="E73" s="34">
        <v>41912</v>
      </c>
      <c r="F73" s="28">
        <v>42588</v>
      </c>
      <c r="G73" s="28">
        <v>44928</v>
      </c>
      <c r="H73" s="28">
        <v>47216</v>
      </c>
      <c r="I73" s="12">
        <f t="shared" si="4"/>
        <v>0.15228426395939088</v>
      </c>
      <c r="K73" s="15"/>
      <c r="S73" s="6"/>
      <c r="T73" s="6"/>
      <c r="U73" s="6"/>
      <c r="V73" s="6"/>
      <c r="AM73" s="4"/>
      <c r="AN73" s="4"/>
      <c r="AO73" s="4"/>
      <c r="AP73" s="4"/>
    </row>
    <row r="74" spans="1:42" ht="13.5" thickBot="1" x14ac:dyDescent="0.25">
      <c r="A74" s="17"/>
      <c r="B74" s="8" t="s">
        <v>13</v>
      </c>
      <c r="C74" s="29">
        <v>41132</v>
      </c>
      <c r="D74" s="29">
        <v>42536</v>
      </c>
      <c r="E74" s="29">
        <v>46800</v>
      </c>
      <c r="F74" s="29">
        <v>49036</v>
      </c>
      <c r="G74" s="29">
        <v>51324</v>
      </c>
      <c r="H74" s="36">
        <v>53196</v>
      </c>
      <c r="I74" s="26">
        <f t="shared" si="4"/>
        <v>0.29329962073324906</v>
      </c>
      <c r="K74" s="16"/>
    </row>
    <row r="75" spans="1:42" ht="7.5" customHeight="1" thickTop="1" x14ac:dyDescent="0.2"/>
    <row r="76" spans="1:42" ht="29.25" customHeight="1" x14ac:dyDescent="0.2"/>
    <row r="81" spans="2:8" x14ac:dyDescent="0.2">
      <c r="B81" s="46"/>
      <c r="C81"/>
      <c r="D81"/>
      <c r="E81"/>
      <c r="F81"/>
      <c r="G81"/>
      <c r="H81"/>
    </row>
    <row r="82" spans="2:8" x14ac:dyDescent="0.2">
      <c r="B82" s="46"/>
    </row>
    <row r="83" spans="2:8" x14ac:dyDescent="0.2">
      <c r="B83" s="47"/>
    </row>
  </sheetData>
  <mergeCells count="5">
    <mergeCell ref="B51:C51"/>
    <mergeCell ref="A1:K1"/>
    <mergeCell ref="A2:K2"/>
    <mergeCell ref="B3:C3"/>
    <mergeCell ref="B27:C27"/>
  </mergeCells>
  <phoneticPr fontId="0" type="noConversion"/>
  <printOptions horizontalCentered="1" verticalCentered="1"/>
  <pageMargins left="0.5" right="0.5" top="0.5" bottom="0.5" header="0" footer="0"/>
  <pageSetup scale="64" orientation="portrait" r:id="rId1"/>
  <headerFooter alignWithMargins="0"/>
  <ignoredErrors>
    <ignoredError sqref="A6:A25 A30:A49 A54:A7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F32" sqref="F32"/>
    </sheetView>
  </sheetViews>
  <sheetFormatPr defaultRowHeight="12.75" x14ac:dyDescent="0.2"/>
  <cols>
    <col min="2" max="2" width="36.28515625" bestFit="1" customWidth="1"/>
    <col min="4" max="4" width="8" customWidth="1"/>
    <col min="5" max="5" width="36.28515625" bestFit="1" customWidth="1"/>
    <col min="7" max="7" width="6.7109375" customWidth="1"/>
    <col min="8" max="8" width="36.28515625" bestFit="1" customWidth="1"/>
    <col min="11" max="11" width="32.7109375" bestFit="1" customWidth="1"/>
  </cols>
  <sheetData>
    <row r="1" spans="2:9" ht="16.5" thickTop="1" x14ac:dyDescent="0.25">
      <c r="B1" s="37" t="s">
        <v>8</v>
      </c>
      <c r="C1" s="37"/>
      <c r="E1" s="37" t="s">
        <v>9</v>
      </c>
      <c r="F1" s="37"/>
      <c r="H1" s="37" t="s">
        <v>10</v>
      </c>
      <c r="I1" s="37"/>
    </row>
    <row r="2" spans="2:9" x14ac:dyDescent="0.2">
      <c r="B2" s="20" t="s">
        <v>42</v>
      </c>
      <c r="C2" s="3">
        <v>2727</v>
      </c>
      <c r="E2" t="s">
        <v>42</v>
      </c>
      <c r="F2">
        <v>40456</v>
      </c>
      <c r="H2" t="s">
        <v>3</v>
      </c>
      <c r="I2">
        <v>136500</v>
      </c>
    </row>
    <row r="3" spans="2:9" x14ac:dyDescent="0.2">
      <c r="B3" s="20" t="s">
        <v>4</v>
      </c>
      <c r="C3" s="3">
        <v>1848</v>
      </c>
      <c r="E3" t="s">
        <v>37</v>
      </c>
      <c r="F3">
        <v>26958</v>
      </c>
      <c r="H3" t="s">
        <v>2</v>
      </c>
      <c r="I3">
        <v>108368</v>
      </c>
    </row>
    <row r="4" spans="2:9" x14ac:dyDescent="0.2">
      <c r="B4" s="20" t="s">
        <v>37</v>
      </c>
      <c r="C4" s="3">
        <v>1783</v>
      </c>
      <c r="E4" t="s">
        <v>52</v>
      </c>
      <c r="F4">
        <v>18145</v>
      </c>
      <c r="H4" s="50" t="s">
        <v>58</v>
      </c>
      <c r="I4">
        <v>92924</v>
      </c>
    </row>
    <row r="5" spans="2:9" x14ac:dyDescent="0.2">
      <c r="B5" s="50" t="s">
        <v>57</v>
      </c>
      <c r="C5" s="3">
        <v>1394</v>
      </c>
      <c r="E5" t="s">
        <v>4</v>
      </c>
      <c r="F5">
        <v>11004</v>
      </c>
      <c r="H5" t="s">
        <v>47</v>
      </c>
      <c r="I5">
        <v>85800</v>
      </c>
    </row>
    <row r="6" spans="2:9" x14ac:dyDescent="0.2">
      <c r="B6" s="20" t="s">
        <v>56</v>
      </c>
      <c r="C6" s="3">
        <v>1297</v>
      </c>
      <c r="E6" t="s">
        <v>53</v>
      </c>
      <c r="F6">
        <v>9283</v>
      </c>
      <c r="H6" t="s">
        <v>6</v>
      </c>
      <c r="I6">
        <v>82940</v>
      </c>
    </row>
    <row r="7" spans="2:9" x14ac:dyDescent="0.2">
      <c r="B7" s="50" t="s">
        <v>52</v>
      </c>
      <c r="C7" s="3">
        <v>1291</v>
      </c>
      <c r="E7" t="s">
        <v>54</v>
      </c>
      <c r="F7">
        <v>8146</v>
      </c>
      <c r="H7" t="s">
        <v>53</v>
      </c>
      <c r="I7">
        <v>80704</v>
      </c>
    </row>
    <row r="8" spans="2:9" x14ac:dyDescent="0.2">
      <c r="B8" s="20" t="s">
        <v>54</v>
      </c>
      <c r="C8" s="3">
        <v>976</v>
      </c>
      <c r="E8" t="s">
        <v>55</v>
      </c>
      <c r="F8">
        <v>7832</v>
      </c>
      <c r="H8" t="s">
        <v>36</v>
      </c>
      <c r="I8">
        <v>72436</v>
      </c>
    </row>
    <row r="9" spans="2:9" x14ac:dyDescent="0.2">
      <c r="B9" s="20" t="s">
        <v>46</v>
      </c>
      <c r="C9" s="3">
        <v>781</v>
      </c>
      <c r="E9" t="s">
        <v>56</v>
      </c>
      <c r="F9">
        <v>7780</v>
      </c>
      <c r="H9" t="s">
        <v>4</v>
      </c>
      <c r="I9">
        <v>69316</v>
      </c>
    </row>
    <row r="10" spans="2:9" x14ac:dyDescent="0.2">
      <c r="B10" s="20" t="s">
        <v>36</v>
      </c>
      <c r="C10" s="3">
        <v>577</v>
      </c>
      <c r="E10" t="s">
        <v>5</v>
      </c>
      <c r="F10">
        <v>6121</v>
      </c>
      <c r="H10" t="s">
        <v>46</v>
      </c>
      <c r="I10">
        <v>69108</v>
      </c>
    </row>
    <row r="11" spans="2:9" x14ac:dyDescent="0.2">
      <c r="B11" s="20" t="s">
        <v>47</v>
      </c>
      <c r="C11" s="3">
        <v>558</v>
      </c>
      <c r="E11" t="s">
        <v>49</v>
      </c>
      <c r="F11">
        <v>5145</v>
      </c>
      <c r="H11" t="s">
        <v>5</v>
      </c>
      <c r="I11">
        <v>66404</v>
      </c>
    </row>
    <row r="12" spans="2:9" x14ac:dyDescent="0.2">
      <c r="B12" s="20" t="s">
        <v>40</v>
      </c>
      <c r="C12" s="9">
        <v>529</v>
      </c>
      <c r="E12" t="s">
        <v>36</v>
      </c>
      <c r="F12">
        <v>4669</v>
      </c>
      <c r="H12" t="s">
        <v>42</v>
      </c>
      <c r="I12">
        <v>59592</v>
      </c>
    </row>
    <row r="13" spans="2:9" x14ac:dyDescent="0.2">
      <c r="B13" s="20" t="s">
        <v>5</v>
      </c>
      <c r="C13" s="3">
        <v>383</v>
      </c>
      <c r="E13" t="s">
        <v>46</v>
      </c>
      <c r="F13">
        <v>3997</v>
      </c>
      <c r="H13" t="s">
        <v>54</v>
      </c>
      <c r="I13">
        <v>54808</v>
      </c>
    </row>
    <row r="14" spans="2:9" x14ac:dyDescent="0.2">
      <c r="B14" s="20" t="s">
        <v>48</v>
      </c>
      <c r="C14" s="3">
        <v>289</v>
      </c>
      <c r="E14" t="s">
        <v>47</v>
      </c>
      <c r="F14">
        <v>3626</v>
      </c>
      <c r="H14" t="s">
        <v>48</v>
      </c>
      <c r="I14">
        <v>54028</v>
      </c>
    </row>
    <row r="15" spans="2:9" x14ac:dyDescent="0.2">
      <c r="B15" s="20" t="s">
        <v>49</v>
      </c>
      <c r="C15" s="3">
        <v>286</v>
      </c>
      <c r="E15" t="s">
        <v>48</v>
      </c>
      <c r="F15">
        <v>3407</v>
      </c>
      <c r="H15" t="s">
        <v>40</v>
      </c>
      <c r="I15">
        <v>47216</v>
      </c>
    </row>
    <row r="16" spans="2:9" x14ac:dyDescent="0.2">
      <c r="B16" s="20" t="s">
        <v>55</v>
      </c>
      <c r="C16" s="3">
        <v>280</v>
      </c>
      <c r="E16" t="s">
        <v>6</v>
      </c>
      <c r="F16">
        <v>1031</v>
      </c>
      <c r="H16" t="s">
        <v>37</v>
      </c>
      <c r="I16">
        <v>42068</v>
      </c>
    </row>
    <row r="17" spans="2:9" x14ac:dyDescent="0.2">
      <c r="B17" s="20" t="s">
        <v>6</v>
      </c>
      <c r="C17" s="3">
        <v>151</v>
      </c>
      <c r="E17" t="s">
        <v>3</v>
      </c>
      <c r="F17">
        <v>584</v>
      </c>
      <c r="H17" t="s">
        <v>35</v>
      </c>
      <c r="I17">
        <v>40092</v>
      </c>
    </row>
    <row r="18" spans="2:9" x14ac:dyDescent="0.2">
      <c r="B18" s="50" t="s">
        <v>58</v>
      </c>
      <c r="C18" s="3">
        <v>76</v>
      </c>
      <c r="E18" s="50" t="s">
        <v>58</v>
      </c>
      <c r="F18">
        <v>561</v>
      </c>
      <c r="H18" t="s">
        <v>56</v>
      </c>
      <c r="I18">
        <v>36140</v>
      </c>
    </row>
    <row r="19" spans="2:9" x14ac:dyDescent="0.2">
      <c r="B19" s="20" t="s">
        <v>35</v>
      </c>
      <c r="C19" s="3">
        <v>46</v>
      </c>
      <c r="E19" t="s">
        <v>40</v>
      </c>
      <c r="F19">
        <v>451</v>
      </c>
      <c r="H19" t="s">
        <v>55</v>
      </c>
      <c r="I19">
        <v>33072</v>
      </c>
    </row>
    <row r="20" spans="2:9" x14ac:dyDescent="0.2">
      <c r="B20" s="20" t="s">
        <v>3</v>
      </c>
      <c r="C20" s="3">
        <v>32</v>
      </c>
      <c r="E20" t="s">
        <v>35</v>
      </c>
      <c r="F20">
        <v>191</v>
      </c>
      <c r="H20" t="s">
        <v>49</v>
      </c>
      <c r="I20">
        <v>32240</v>
      </c>
    </row>
    <row r="21" spans="2:9" x14ac:dyDescent="0.2">
      <c r="B21" s="21" t="s">
        <v>2</v>
      </c>
      <c r="C21" s="45">
        <v>8</v>
      </c>
      <c r="E21" t="s">
        <v>2</v>
      </c>
      <c r="F21">
        <v>85</v>
      </c>
      <c r="H21" t="s">
        <v>52</v>
      </c>
      <c r="I21">
        <v>27716</v>
      </c>
    </row>
  </sheetData>
  <sortState ref="H2:I21">
    <sortCondition descending="1" ref="I2:I21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</vt:lpstr>
      <vt:lpstr>Sheet1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Maslonka, Maciej</dc:creator>
  <cp:lastModifiedBy>Pecchioli, Victoria</cp:lastModifiedBy>
  <cp:lastPrinted>2025-02-26T17:24:32Z</cp:lastPrinted>
  <dcterms:created xsi:type="dcterms:W3CDTF">2008-06-03T20:23:39Z</dcterms:created>
  <dcterms:modified xsi:type="dcterms:W3CDTF">2025-03-10T15:13:46Z</dcterms:modified>
</cp:coreProperties>
</file>